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JUNE 2005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<sst xmlns="http://schemas.openxmlformats.org/spreadsheetml/2006/main" count="35" uniqueCount="27">
  <si>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NAPA-VALLEJO WASTE MANAGEMENT AUTHORITY</t>
  </si>
  <si>
    <t>REVENUE TRUST SUMMARY</t>
  </si>
  <si>
    <t>JUNE 30, 2005</t>
  </si>
  <si>
    <t xml:space="preserve"> </t>
  </si>
  <si>
    <t>PRIOR MONTH</t>
  </si>
  <si>
    <t>CURRENT MONTH</t>
  </si>
  <si>
    <t>TRUST REVENUE</t>
  </si>
  <si>
    <t>TRUST</t>
  </si>
  <si>
    <t>ENDING BALANCE</t>
  </si>
  <si>
    <t>REVENUE</t>
  </si>
  <si>
    <t>TRANSFERS</t>
  </si>
  <si>
    <t>DESCRIPTION</t>
  </si>
  <si>
    <t>PROGRAM</t>
  </si>
  <si>
    <t>MAY 31, 2005</t>
  </si>
  <si>
    <t>TRANSFER FEES</t>
  </si>
  <si>
    <t>GAS ROYALTIES FEES</t>
  </si>
  <si>
    <t>INTEREST FROM INVESTMENTS</t>
  </si>
  <si>
    <t>MISCELLANEOUS REVENUE</t>
  </si>
  <si>
    <t>SUBTOTAL</t>
  </si>
  <si>
    <t>RATE STABILIZATION</t>
  </si>
  <si>
    <t>TOTAL</t>
  </si>
  <si>
    <t xml:space="preserve">US BANK BALANCES (MARKET VALUE) - </t>
  </si>
  <si>
    <t xml:space="preserve">                     CASH BALANCE FUND 2080 -</t>
  </si>
  <si>
    <t xml:space="preserve">  Landfil Closure Trust Account</t>
  </si>
  <si>
    <t xml:space="preserve">  Environmental Liability Trust Account</t>
  </si>
  <si>
    <t xml:space="preserve">          CASH BALANCE  PROGRAM -</t>
  </si>
  <si>
    <t>10109 Rate Stabilization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</si>
</sst>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mmmm\-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4"/>
      <color indexed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7" fontId="3" fillId="0" borderId="0" xfId="0" applyNumberFormat="1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15" fontId="0" fillId="0" borderId="1" xfId="0" applyNumberFormat="1" applyFont="1" applyFill="1" applyBorder="1" applyAlignment="1" quotePrefix="1">
      <alignment horizontal="center"/>
    </xf>
    <xf numFmtId="15" fontId="0" fillId="0" borderId="1" xfId="0" applyNumberFormat="1" applyFont="1" applyFill="1" applyBorder="1" applyAlignment="1">
      <alignment horizontal="center"/>
    </xf>
    <xf numFmtId="7" fontId="0" fillId="0" borderId="0" xfId="0" applyNumberFormat="1" applyFont="1" applyFill="1" applyAlignment="1">
      <alignment/>
    </xf>
    <xf numFmtId="7" fontId="3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3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 horizontal="right"/>
    </xf>
    <xf numFmtId="39" fontId="0" fillId="0" borderId="1" xfId="0" applyNumberFormat="1" applyFont="1" applyFill="1" applyBorder="1" applyAlignment="1">
      <alignment/>
    </xf>
    <xf numFmtId="39" fontId="3" fillId="0" borderId="0" xfId="0" applyNumberFormat="1" applyFont="1" applyFill="1" applyBorder="1" applyAlignment="1">
      <alignment/>
    </xf>
    <xf numFmtId="39" fontId="0" fillId="0" borderId="1" xfId="0" applyNumberFormat="1" applyFont="1" applyFill="1" applyBorder="1" applyAlignment="1">
      <alignment horizontal="right"/>
    </xf>
    <xf numFmtId="3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39" fontId="0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7" fontId="0" fillId="0" borderId="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5" fontId="7" fillId="0" borderId="0" xfId="0" applyNumberFormat="1" applyFont="1" applyFill="1" applyAlignment="1" quotePrefix="1">
      <alignment/>
    </xf>
    <xf numFmtId="0" fontId="7" fillId="0" borderId="0" xfId="0" applyFont="1" applyFill="1" applyAlignment="1">
      <alignment/>
    </xf>
    <xf numFmtId="15" fontId="4" fillId="0" borderId="0" xfId="0" applyNumberFormat="1" applyFont="1" applyFill="1" applyAlignment="1">
      <alignment/>
    </xf>
    <xf numFmtId="168" fontId="7" fillId="0" borderId="0" xfId="0" applyNumberFormat="1" applyFont="1" applyFill="1" applyAlignment="1" quotePrefix="1">
      <alignment horizontal="right"/>
    </xf>
    <xf numFmtId="167" fontId="0" fillId="0" borderId="0" xfId="0" applyNumberFormat="1" applyFont="1" applyFill="1" applyAlignment="1">
      <alignment/>
    </xf>
    <xf numFmtId="7" fontId="0" fillId="0" borderId="0" xfId="0" applyNumberFormat="1" applyFill="1" applyAlignment="1">
      <alignment/>
    </xf>
    <xf numFmtId="7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 horizontal="right"/>
    </xf>
    <xf numFmtId="0" fontId="3" fillId="0" borderId="0" xfId="0" applyFont="1" applyFill="1" applyBorder="1" applyAlignment="1">
      <alignment/>
    </xf>
    <xf numFmtId="17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67" fontId="0" fillId="0" borderId="0" xfId="0" applyNumberFormat="1" applyFill="1" applyAlignment="1">
      <alignment/>
    </xf>
    <xf numFmtId="17" fontId="0" fillId="0" borderId="0" xfId="0" applyNumberFormat="1" applyFill="1" applyBorder="1" applyAlignment="1" quotePrefix="1">
      <alignment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0</xdr:row>
      <xdr:rowOff>0</xdr:rowOff>
    </xdr:from>
    <xdr:to>
      <xdr:col>10</xdr:col>
      <xdr:colOff>666750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428" t="-437" r="-428" b="-437"/>
        <a:stretch>
          <a:fillRect/>
        </a:stretch>
      </xdr:blipFill>
      <xdr:spPr>
        <a:xfrm>
          <a:off x="4762500" y="0"/>
          <a:ext cx="2790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P39"/>
  <sheetViews>
    <sheetView tabSelected="1" zoomScale="75" zoomScaleNormal="75" workbookViewId="0" topLeftCell="A13">
      <selection activeCell="A23" sqref="A23"/>
    </sheetView>
  </sheetViews>
  <sheetFormatPr defaultColWidth="9.140625" defaultRowHeight="12.75"/>
  <cols>
    <col min="1" max="1" width="28.8515625" style="4" customWidth="1"/>
    <col min="2" max="2" width="1.1484375" style="4" customWidth="1"/>
    <col min="3" max="3" width="11.00390625" style="4" customWidth="1"/>
    <col min="4" max="4" width="0.9921875" style="4" customWidth="1"/>
    <col min="5" max="5" width="19.7109375" style="4" customWidth="1"/>
    <col min="6" max="6" width="0.9921875" style="4" customWidth="1"/>
    <col min="7" max="7" width="17.8515625" style="4" customWidth="1"/>
    <col min="8" max="8" width="0.9921875" style="4" customWidth="1"/>
    <col min="9" max="9" width="20.8515625" style="4" customWidth="1"/>
    <col min="10" max="10" width="0.85546875" style="4" customWidth="1"/>
    <col min="11" max="11" width="20.28125" style="4" customWidth="1"/>
    <col min="12" max="12" width="0.13671875" style="4" customWidth="1"/>
    <col min="13" max="16384" width="9.140625" style="4" customWidth="1"/>
  </cols>
  <sheetData>
    <row r="1" spans="1:16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</row>
    <row r="2" spans="1:16" ht="12.75">
      <c r="A2" s="1" t="s">
        <v>1</v>
      </c>
      <c r="B2" s="2"/>
      <c r="C2" s="2"/>
      <c r="D2" s="2"/>
      <c r="E2" s="2"/>
      <c r="F2" s="2"/>
      <c r="H2" s="2"/>
      <c r="I2" s="2"/>
      <c r="J2" s="2"/>
      <c r="K2" s="2"/>
      <c r="L2" s="3"/>
      <c r="M2" s="3"/>
      <c r="N2" s="3"/>
      <c r="O2" s="3"/>
      <c r="P2" s="3"/>
    </row>
    <row r="3" spans="1:16" ht="12.75">
      <c r="A3" s="5" t="s">
        <v>2</v>
      </c>
      <c r="B3" s="2"/>
      <c r="C3" s="2"/>
      <c r="D3" s="2"/>
      <c r="E3" s="2"/>
      <c r="F3" s="2"/>
      <c r="G3" s="2"/>
      <c r="H3" s="2"/>
      <c r="I3" s="2" t="s">
        <v>3</v>
      </c>
      <c r="J3" s="2"/>
      <c r="K3" s="2"/>
      <c r="L3" s="3"/>
      <c r="M3" s="3"/>
      <c r="N3" s="3"/>
      <c r="O3" s="3"/>
      <c r="P3" s="3"/>
    </row>
    <row r="4" spans="1:1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</row>
    <row r="5" spans="1:1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</row>
    <row r="6" spans="1:16" ht="18">
      <c r="A6" s="2"/>
      <c r="B6" s="2"/>
      <c r="C6" s="6"/>
      <c r="D6" s="2"/>
      <c r="E6" s="2"/>
      <c r="F6" s="2"/>
      <c r="G6" s="2"/>
      <c r="H6" s="2"/>
      <c r="I6" s="2"/>
      <c r="J6" s="2"/>
      <c r="K6" s="2"/>
      <c r="L6" s="3"/>
      <c r="M6" s="3"/>
      <c r="N6" s="3"/>
      <c r="O6" s="3"/>
      <c r="P6" s="3"/>
    </row>
    <row r="7" spans="1:16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3"/>
      <c r="N7" s="3"/>
      <c r="O7" s="3"/>
      <c r="P7" s="3"/>
    </row>
    <row r="8" spans="1:16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</row>
    <row r="9" spans="1:16" ht="12.75">
      <c r="A9" s="2"/>
      <c r="B9" s="2"/>
      <c r="C9" s="2"/>
      <c r="D9" s="2"/>
      <c r="E9" s="7" t="s">
        <v>4</v>
      </c>
      <c r="F9" s="2"/>
      <c r="G9" s="7" t="s">
        <v>5</v>
      </c>
      <c r="H9" s="2"/>
      <c r="I9" s="7" t="s">
        <v>5</v>
      </c>
      <c r="J9" s="2"/>
      <c r="K9" s="7" t="s">
        <v>5</v>
      </c>
      <c r="L9" s="3"/>
      <c r="M9" s="3"/>
      <c r="N9" s="3"/>
      <c r="O9" s="3"/>
      <c r="P9" s="3"/>
    </row>
    <row r="10" spans="1:16" ht="12.75">
      <c r="A10" s="7" t="s">
        <v>6</v>
      </c>
      <c r="B10" s="2"/>
      <c r="C10" s="7" t="s">
        <v>7</v>
      </c>
      <c r="D10" s="2"/>
      <c r="E10" s="7" t="s">
        <v>8</v>
      </c>
      <c r="F10" s="2"/>
      <c r="G10" s="7" t="s">
        <v>9</v>
      </c>
      <c r="H10" s="2"/>
      <c r="I10" s="7" t="s">
        <v>10</v>
      </c>
      <c r="J10" s="2"/>
      <c r="K10" s="7" t="s">
        <v>8</v>
      </c>
      <c r="L10" s="3"/>
      <c r="M10" s="3"/>
      <c r="N10" s="3"/>
      <c r="O10" s="3"/>
      <c r="P10" s="3"/>
    </row>
    <row r="11" spans="1:16" ht="12.75">
      <c r="A11" s="8" t="s">
        <v>11</v>
      </c>
      <c r="B11" s="2"/>
      <c r="C11" s="8" t="s">
        <v>12</v>
      </c>
      <c r="D11" s="2"/>
      <c r="E11" s="9" t="s">
        <v>13</v>
      </c>
      <c r="F11" s="2"/>
      <c r="G11" s="9" t="s">
        <v>2</v>
      </c>
      <c r="H11" s="2"/>
      <c r="I11" s="10" t="str">
        <f>G11</f>
        <v>JUNE 30, 2005</v>
      </c>
      <c r="J11" s="2"/>
      <c r="K11" s="9" t="str">
        <f>G11</f>
        <v>JUNE 30, 2005</v>
      </c>
      <c r="L11" s="3"/>
      <c r="M11" s="3"/>
      <c r="N11" s="3"/>
      <c r="O11" s="3"/>
      <c r="P11" s="3"/>
    </row>
    <row r="12" spans="1:16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3"/>
      <c r="M12" s="3"/>
      <c r="N12" s="3"/>
      <c r="O12" s="3"/>
      <c r="P12" s="3"/>
    </row>
    <row r="13" spans="1:16" ht="12.75">
      <c r="A13" s="2" t="s">
        <v>14</v>
      </c>
      <c r="B13" s="2"/>
      <c r="C13" s="7">
        <v>10103</v>
      </c>
      <c r="D13" s="2"/>
      <c r="E13" s="11">
        <v>0</v>
      </c>
      <c r="F13" s="12"/>
      <c r="G13" s="11">
        <v>1219244.14</v>
      </c>
      <c r="H13" s="11"/>
      <c r="I13" s="11">
        <f>1218362.47+881.67</f>
        <v>1219244.14</v>
      </c>
      <c r="J13" s="11"/>
      <c r="K13" s="11">
        <f>+E13+G13-I13</f>
        <v>0</v>
      </c>
      <c r="L13" s="3"/>
      <c r="M13" s="3"/>
      <c r="N13" s="3"/>
      <c r="O13" s="3"/>
      <c r="P13" s="3"/>
    </row>
    <row r="14" spans="1:16" ht="12.75">
      <c r="A14" s="2"/>
      <c r="B14" s="2"/>
      <c r="C14" s="7"/>
      <c r="D14" s="2"/>
      <c r="E14" s="13"/>
      <c r="F14" s="13"/>
      <c r="G14" s="13"/>
      <c r="H14" s="13"/>
      <c r="I14" s="13"/>
      <c r="J14" s="13"/>
      <c r="K14" s="13"/>
      <c r="L14" s="3"/>
      <c r="M14" s="3"/>
      <c r="N14" s="3"/>
      <c r="O14" s="3"/>
      <c r="P14" s="3"/>
    </row>
    <row r="15" spans="1:16" ht="12.75">
      <c r="A15" s="2" t="s">
        <v>15</v>
      </c>
      <c r="B15" s="2"/>
      <c r="C15" s="7">
        <v>10105</v>
      </c>
      <c r="D15" s="2"/>
      <c r="E15" s="13">
        <v>8714.43</v>
      </c>
      <c r="F15" s="13"/>
      <c r="G15" s="13">
        <v>8996.21</v>
      </c>
      <c r="H15" s="13"/>
      <c r="I15" s="13">
        <v>17710.64</v>
      </c>
      <c r="J15" s="13"/>
      <c r="K15" s="13">
        <f>+E15+G15-I15</f>
        <v>0</v>
      </c>
      <c r="L15" s="3"/>
      <c r="M15" s="3"/>
      <c r="N15" s="3"/>
      <c r="O15" s="3"/>
      <c r="P15" s="3"/>
    </row>
    <row r="16" spans="1:16" ht="12.75">
      <c r="A16" s="2"/>
      <c r="B16" s="2"/>
      <c r="C16" s="7"/>
      <c r="D16" s="2"/>
      <c r="E16" s="13" t="s">
        <v>3</v>
      </c>
      <c r="F16" s="13"/>
      <c r="G16" s="13"/>
      <c r="H16" s="13"/>
      <c r="I16" s="13"/>
      <c r="J16" s="13"/>
      <c r="K16" s="13"/>
      <c r="L16" s="3"/>
      <c r="M16" s="3"/>
      <c r="N16" s="3"/>
      <c r="O16" s="3"/>
      <c r="P16" s="3"/>
    </row>
    <row r="17" spans="1:16" ht="12.75">
      <c r="A17" s="2" t="s">
        <v>16</v>
      </c>
      <c r="B17" s="2"/>
      <c r="C17" s="7">
        <v>10106</v>
      </c>
      <c r="D17" s="2"/>
      <c r="E17" s="13">
        <v>-474.98</v>
      </c>
      <c r="F17" s="13"/>
      <c r="G17" s="13">
        <v>126.6</v>
      </c>
      <c r="H17" s="13"/>
      <c r="I17" s="13">
        <v>-348.38</v>
      </c>
      <c r="J17" s="13"/>
      <c r="K17" s="13">
        <f>+E17+G17-I17</f>
        <v>0</v>
      </c>
      <c r="L17" s="3"/>
      <c r="M17" s="3"/>
      <c r="N17" s="3"/>
      <c r="O17" s="3"/>
      <c r="P17" s="3"/>
    </row>
    <row r="18" spans="1:16" ht="12.75">
      <c r="A18" s="2"/>
      <c r="B18" s="2"/>
      <c r="C18" s="7"/>
      <c r="D18" s="2"/>
      <c r="E18" s="13"/>
      <c r="F18" s="13"/>
      <c r="G18" s="13"/>
      <c r="H18" s="13"/>
      <c r="I18" s="13"/>
      <c r="J18" s="13"/>
      <c r="K18" s="13"/>
      <c r="L18" s="3"/>
      <c r="M18" s="3"/>
      <c r="N18" s="3"/>
      <c r="O18" s="3"/>
      <c r="P18" s="3"/>
    </row>
    <row r="19" spans="1:16" ht="12.75">
      <c r="A19" s="2" t="s">
        <v>17</v>
      </c>
      <c r="B19" s="2" t="s">
        <v>3</v>
      </c>
      <c r="C19" s="7">
        <v>10107</v>
      </c>
      <c r="D19" s="2"/>
      <c r="E19" s="13">
        <v>283841.33</v>
      </c>
      <c r="F19" s="14"/>
      <c r="G19" s="15">
        <v>458110.2</v>
      </c>
      <c r="H19" s="13"/>
      <c r="I19" s="13">
        <f>295708.86+446242.67</f>
        <v>741951.53</v>
      </c>
      <c r="J19" s="14"/>
      <c r="K19" s="13">
        <f>+E19+G19-I19</f>
        <v>0</v>
      </c>
      <c r="L19" s="3"/>
      <c r="M19" s="3"/>
      <c r="N19" s="3"/>
      <c r="O19" s="3"/>
      <c r="P19" s="3"/>
    </row>
    <row r="20" spans="1:16" ht="12.75">
      <c r="A20" s="2"/>
      <c r="B20" s="2"/>
      <c r="C20" s="7"/>
      <c r="D20" s="2"/>
      <c r="E20" s="16"/>
      <c r="F20" s="17"/>
      <c r="G20" s="18"/>
      <c r="H20" s="19"/>
      <c r="I20" s="16"/>
      <c r="J20" s="17"/>
      <c r="K20" s="16"/>
      <c r="L20" s="3"/>
      <c r="M20" s="3"/>
      <c r="N20" s="3"/>
      <c r="O20" s="3"/>
      <c r="P20" s="3"/>
    </row>
    <row r="21" spans="1:16" ht="12.75">
      <c r="A21" s="20" t="s">
        <v>18</v>
      </c>
      <c r="B21" s="2"/>
      <c r="C21" s="7"/>
      <c r="D21" s="2"/>
      <c r="E21" s="19">
        <f>SUM(E13:E20)</f>
        <v>292080.78</v>
      </c>
      <c r="F21" s="17"/>
      <c r="G21" s="21">
        <f>SUM(G13:G20)</f>
        <v>1686477.15</v>
      </c>
      <c r="H21" s="19"/>
      <c r="I21" s="19">
        <f>SUM(I13:I20)</f>
        <v>1978557.93</v>
      </c>
      <c r="J21" s="17"/>
      <c r="K21" s="19">
        <f>SUM(K13:K20)</f>
        <v>0</v>
      </c>
      <c r="L21" s="3"/>
      <c r="M21" s="3"/>
      <c r="N21" s="3"/>
      <c r="O21" s="3"/>
      <c r="P21" s="3"/>
    </row>
    <row r="22" spans="1:16" ht="12.75">
      <c r="A22" s="20"/>
      <c r="B22" s="2"/>
      <c r="C22" s="7"/>
      <c r="D22" s="2"/>
      <c r="E22" s="19"/>
      <c r="F22" s="17"/>
      <c r="G22" s="21"/>
      <c r="H22" s="19"/>
      <c r="I22" s="19"/>
      <c r="J22" s="17"/>
      <c r="K22" s="19"/>
      <c r="L22" s="3"/>
      <c r="M22" s="3"/>
      <c r="N22" s="3"/>
      <c r="O22" s="3"/>
      <c r="P22" s="3"/>
    </row>
    <row r="23" spans="1:16" ht="12.75">
      <c r="A23" s="2" t="s">
        <v>19</v>
      </c>
      <c r="B23" s="2"/>
      <c r="C23" s="7">
        <v>10109</v>
      </c>
      <c r="D23" s="2"/>
      <c r="E23" s="13">
        <v>0</v>
      </c>
      <c r="F23" s="14"/>
      <c r="G23" s="15">
        <v>464486.6</v>
      </c>
      <c r="H23" s="13"/>
      <c r="I23" s="13">
        <v>0</v>
      </c>
      <c r="J23" s="14"/>
      <c r="K23" s="13">
        <f>+E23+G23-I23</f>
        <v>464486.6</v>
      </c>
      <c r="L23" s="3"/>
      <c r="M23" s="3"/>
      <c r="N23" s="3"/>
      <c r="O23" s="3"/>
      <c r="P23" s="3"/>
    </row>
    <row r="24" spans="1:16" ht="12.75">
      <c r="A24" s="2"/>
      <c r="B24" s="2"/>
      <c r="C24" s="7"/>
      <c r="D24" s="2"/>
      <c r="E24" s="13" t="s">
        <v>3</v>
      </c>
      <c r="F24" s="13"/>
      <c r="G24" s="13"/>
      <c r="H24" s="13"/>
      <c r="I24" s="13"/>
      <c r="J24" s="13"/>
      <c r="K24" s="13"/>
      <c r="L24" s="3"/>
      <c r="M24" s="3"/>
      <c r="N24" s="3"/>
      <c r="O24" s="3"/>
      <c r="P24" s="3"/>
    </row>
    <row r="25" spans="1:16" ht="13.5" thickBot="1">
      <c r="A25" s="22" t="s">
        <v>20</v>
      </c>
      <c r="B25" s="2"/>
      <c r="C25" s="2"/>
      <c r="D25" s="2"/>
      <c r="E25" s="23">
        <f>SUM(E21:E24)</f>
        <v>292080.78</v>
      </c>
      <c r="F25" s="11"/>
      <c r="G25" s="23">
        <f>SUM(G21:G24)</f>
        <v>2150963.75</v>
      </c>
      <c r="H25" s="11"/>
      <c r="I25" s="23">
        <f>SUM(I21:I24)</f>
        <v>1978557.93</v>
      </c>
      <c r="J25" s="11"/>
      <c r="K25" s="23">
        <f>SUM(K21:K24)</f>
        <v>464486.6</v>
      </c>
      <c r="L25" s="3"/>
      <c r="M25" s="3"/>
      <c r="N25" s="3"/>
      <c r="O25" s="3"/>
      <c r="P25" s="3"/>
    </row>
    <row r="26" spans="1:16" ht="13.5" thickTop="1">
      <c r="A26" s="2"/>
      <c r="B26" s="2"/>
      <c r="C26" s="2"/>
      <c r="D26" s="2"/>
      <c r="E26" s="13"/>
      <c r="F26" s="13"/>
      <c r="G26" s="13"/>
      <c r="H26" s="13"/>
      <c r="I26" s="13"/>
      <c r="J26" s="13"/>
      <c r="K26" s="13"/>
      <c r="L26" s="3"/>
      <c r="M26" s="3"/>
      <c r="N26" s="3"/>
      <c r="O26" s="3"/>
      <c r="P26" s="3"/>
    </row>
    <row r="27" spans="1:16" ht="12.75">
      <c r="A27" s="24"/>
      <c r="B27" s="3"/>
      <c r="C27" s="3"/>
      <c r="D27" s="3"/>
      <c r="E27" s="3"/>
      <c r="F27" s="3"/>
      <c r="G27" s="3"/>
      <c r="H27" s="3"/>
      <c r="J27" s="3"/>
      <c r="K27" s="3"/>
      <c r="L27" s="3"/>
      <c r="M27" s="3"/>
      <c r="N27" s="3"/>
      <c r="O27" s="3"/>
      <c r="P27" s="3"/>
    </row>
    <row r="28" spans="1:16" ht="12.75">
      <c r="A28" s="1" t="s">
        <v>21</v>
      </c>
      <c r="B28" s="3"/>
      <c r="C28" s="3"/>
      <c r="E28" s="25" t="str">
        <f>A3</f>
        <v>JUNE 30, 2005</v>
      </c>
      <c r="F28" s="3"/>
      <c r="G28" s="26" t="s">
        <v>22</v>
      </c>
      <c r="H28" s="3"/>
      <c r="I28" s="27"/>
      <c r="J28" s="3"/>
      <c r="K28" s="28" t="str">
        <f>E28</f>
        <v>JUNE 30, 2005</v>
      </c>
      <c r="L28" s="3"/>
      <c r="M28" s="3"/>
      <c r="N28" s="3"/>
      <c r="O28" s="3"/>
      <c r="P28" s="3"/>
    </row>
    <row r="29" spans="1:1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29">
        <v>51277.91</v>
      </c>
      <c r="L29" s="3"/>
      <c r="M29" s="3"/>
      <c r="N29" s="3"/>
      <c r="O29" s="3"/>
      <c r="P29" s="3"/>
    </row>
    <row r="30" spans="1:13" ht="12.75">
      <c r="A30" s="4" t="s">
        <v>23</v>
      </c>
      <c r="E30" s="30">
        <v>3344119.67</v>
      </c>
      <c r="K30" s="31" t="s">
        <v>3</v>
      </c>
      <c r="M30" s="32"/>
    </row>
    <row r="31" spans="1:7" ht="12.75">
      <c r="A31" s="4" t="s">
        <v>24</v>
      </c>
      <c r="E31" s="30">
        <v>1003673.66</v>
      </c>
      <c r="G31" s="33" t="s">
        <v>25</v>
      </c>
    </row>
    <row r="32" spans="1:11" ht="12.75">
      <c r="A32" s="32"/>
      <c r="B32" s="32"/>
      <c r="C32" s="32"/>
      <c r="D32" s="32"/>
      <c r="E32" s="32"/>
      <c r="I32" s="34" t="s">
        <v>26</v>
      </c>
      <c r="K32" s="35">
        <v>464486.6</v>
      </c>
    </row>
    <row r="33" spans="1:11" ht="12.75">
      <c r="A33" s="36"/>
      <c r="B33" s="37"/>
      <c r="C33" s="32"/>
      <c r="D33" s="32"/>
      <c r="E33" s="38"/>
      <c r="F33" s="32"/>
      <c r="G33" s="32"/>
      <c r="K33" s="39"/>
    </row>
    <row r="34" spans="1:7" ht="12.75">
      <c r="A34" s="32"/>
      <c r="B34" s="40"/>
      <c r="C34" s="32"/>
      <c r="D34" s="32"/>
      <c r="E34" s="38"/>
      <c r="F34" s="32"/>
      <c r="G34" s="32"/>
    </row>
    <row r="35" spans="1:7" ht="12.75">
      <c r="A35" s="32"/>
      <c r="B35" s="41"/>
      <c r="C35" s="32"/>
      <c r="D35" s="32"/>
      <c r="E35" s="38"/>
      <c r="F35" s="32"/>
      <c r="G35" s="32"/>
    </row>
    <row r="36" spans="1:7" ht="12.75">
      <c r="A36" s="32"/>
      <c r="B36" s="41"/>
      <c r="C36" s="32"/>
      <c r="D36" s="32"/>
      <c r="E36" s="38"/>
      <c r="F36" s="32"/>
      <c r="G36" s="32"/>
    </row>
    <row r="37" spans="1:5" ht="12.75">
      <c r="A37" s="36"/>
      <c r="B37" s="41"/>
      <c r="C37" s="32"/>
      <c r="D37" s="32"/>
      <c r="E37" s="38"/>
    </row>
    <row r="38" spans="1:5" ht="12.75">
      <c r="A38" s="42"/>
      <c r="B38" s="32"/>
      <c r="C38" s="32"/>
      <c r="D38" s="32"/>
      <c r="E38" s="38"/>
    </row>
    <row r="39" spans="1:5" ht="12.75">
      <c r="A39" s="32"/>
      <c r="B39" s="32"/>
      <c r="C39" s="32"/>
      <c r="D39" s="32"/>
      <c r="E39" s="32"/>
    </row>
  </sheetData>
  <printOptions/>
  <pageMargins left="0.75" right="0.75" top="1" bottom="1" header="0.5" footer="0.5"/>
  <pageSetup horizontalDpi="600" verticalDpi="600" orientation="landscape" scale="99" r:id="rId2"/>
  <headerFooter alignWithMargins="0">
    <oddFooter>&amp;L&amp;D&amp;R&amp;A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jpahl</dc:creator>
  <cp:keywords/>
  <dc:description/>
  <cp:lastModifiedBy>jpahl</cp:lastModifiedBy>
  <dcterms:created xsi:type="dcterms:W3CDTF">2005-08-29T21:12:00Z</dcterms:created>
  <dcterms:modified xsi:type="dcterms:W3CDTF">2005-08-29T21:12:22Z</dcterms:modified>
  <cp:category/>
  <cp:version/>
  <cp:contentType/>
  <cp:contentStatus/>
</cp:coreProperties>
</file>