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Earth Day 06" sheetId="1" r:id="rId1"/>
  </sheets>
  <definedNames>
    <definedName name="_xlnm.Print_Titles" localSheetId="0">'Earth Day 06'!$1:$4</definedName>
  </definedNames>
  <calcPr fullCalcOnLoad="1"/>
</workbook>
</file>

<file path=xl/sharedStrings.xml><?xml version="1.0" encoding="utf-8"?>
<sst xmlns="http://schemas.openxmlformats.org/spreadsheetml/2006/main" count="218" uniqueCount="125">
  <si>
    <t>Special Events:</t>
  </si>
  <si>
    <t>Total Diversion rate:</t>
  </si>
  <si>
    <t>Bins</t>
  </si>
  <si>
    <t>Carts</t>
  </si>
  <si>
    <t>Boxes (roll off)</t>
  </si>
  <si>
    <t xml:space="preserve">  Total tons collected - MSW</t>
  </si>
  <si>
    <t>Recycling</t>
  </si>
  <si>
    <t>Mixed recycling bins</t>
  </si>
  <si>
    <t>Cardboard bins</t>
  </si>
  <si>
    <t xml:space="preserve">  Total tons collected - Recycling</t>
  </si>
  <si>
    <t>Recycling notes:</t>
  </si>
  <si>
    <t>Composting</t>
  </si>
  <si>
    <t xml:space="preserve">  Total tons collected - Composting</t>
  </si>
  <si>
    <t>Composting notes:</t>
  </si>
  <si>
    <t>Event diversion rate:</t>
  </si>
  <si>
    <t>Comments/Recommendations:</t>
  </si>
  <si>
    <t xml:space="preserve">Name of event: </t>
  </si>
  <si>
    <t xml:space="preserve">Location: </t>
  </si>
  <si>
    <t xml:space="preserve">Date: </t>
  </si>
  <si>
    <t xml:space="preserve">Time: </t>
  </si>
  <si>
    <t xml:space="preserve">Attendance: </t>
  </si>
  <si>
    <t xml:space="preserve">Event Contact: </t>
  </si>
  <si>
    <t>Volunteer/Staffing info:</t>
  </si>
  <si>
    <t>Recycling/Trash setup:</t>
  </si>
  <si>
    <t>Containers provided and tons collected:</t>
  </si>
  <si>
    <t xml:space="preserve">  Total pounds collected - Recycling</t>
  </si>
  <si>
    <t>Tim Dewey-Mattia on site Friday afternoon for setup and during event</t>
  </si>
  <si>
    <t>on Saturday to supervise recycling/composting operations</t>
  </si>
  <si>
    <t>Mixed recycling carts</t>
  </si>
  <si>
    <t xml:space="preserve">  Total pounds collected - MSW</t>
  </si>
  <si>
    <t xml:space="preserve">  Total pounds collected - Composting</t>
  </si>
  <si>
    <t>More training will remove any of the confusion about what is and isn't compostable</t>
  </si>
  <si>
    <t>Total diversion (tons):</t>
  </si>
  <si>
    <t>1 - 6 yd.</t>
  </si>
  <si>
    <t>-</t>
  </si>
  <si>
    <t>NRWS Special Event Report:</t>
  </si>
  <si>
    <t>Earth Day</t>
  </si>
  <si>
    <t>Earth Day - 2006</t>
  </si>
  <si>
    <t>Earth Day - Skyline Park</t>
  </si>
  <si>
    <t>Spring Clean - 3 sites</t>
  </si>
  <si>
    <t>Skyline Park</t>
  </si>
  <si>
    <t>Saturday, April 22, 2006</t>
  </si>
  <si>
    <t>11am - 4pm</t>
  </si>
  <si>
    <t>1000-2000</t>
  </si>
  <si>
    <t>Maria Trefren (City of Napa) - 707.257.9200 x7769</t>
  </si>
  <si>
    <t>mtrefren@cityofnapa.org</t>
  </si>
  <si>
    <t>City and County staff assisted in setup/cleanup and station monitoring</t>
  </si>
  <si>
    <t>station volunteers were not present during the event</t>
  </si>
  <si>
    <t>NRWS/City of Napa staffed booth at event, provided recycling info</t>
  </si>
  <si>
    <t>6 - 35 gal.</t>
  </si>
  <si>
    <t>Needed to move Skyline-provided blue drums in order to set up stations</t>
  </si>
  <si>
    <t>6 - 95 gal.</t>
  </si>
  <si>
    <t>6 - 65 gal.</t>
  </si>
  <si>
    <t>marked with "Trash Only" signs &amp; lined w/ black, 100% recycled content (10% post-consumer) bags</t>
  </si>
  <si>
    <t>banners, carts marked w/ "Recycling Only" signs</t>
  </si>
  <si>
    <t>Total Recycling:</t>
  </si>
  <si>
    <t>Total Composting:</t>
  </si>
  <si>
    <t>Total Garbage:</t>
  </si>
  <si>
    <t>Garbage</t>
  </si>
  <si>
    <t>Garbage notes:</t>
  </si>
  <si>
    <t xml:space="preserve">Carts placed at 6 recycling stations - Maria made "Recycle Here" </t>
  </si>
  <si>
    <t>Carts placed at 6 recycling stations, signs included pictures of biodegradables</t>
  </si>
  <si>
    <t>Bin located adjacent to portable toilets for paper towel collection</t>
  </si>
  <si>
    <t>Composting very clean - another event with material for the pilot program</t>
  </si>
  <si>
    <t>Paper towels were recovered w/ minimal contamination from toilet area</t>
  </si>
  <si>
    <t>Signage worked well - need to tweak slightly, enlarge, and laminate</t>
  </si>
  <si>
    <t>Good test event to work on different methods of collecting composting/recycling</t>
  </si>
  <si>
    <t>Bio-bags make collection of compostables cleaner and easier</t>
  </si>
  <si>
    <t>Vendor cooperation - cut down on waste, used compostable products, educated public</t>
  </si>
  <si>
    <t>Zero Waste planning was included in event planning from the beginning</t>
  </si>
  <si>
    <t xml:space="preserve">Vendors and exhibitors were notified beforehand of recycling and composting guidelines </t>
  </si>
  <si>
    <t>3-tiered stations (95 gal recycling, 65 gal composting, 35 gal trash) attractive &amp; projected "Zero Waste" image</t>
  </si>
  <si>
    <t>Public enthusiastic about recycling/composting; information provided at NRWS booth</t>
  </si>
  <si>
    <t>Fairly large amount of recycling - mostly cardboard and UBCs</t>
  </si>
  <si>
    <t>Skyline's trash barrels were everywhere - removing them was time consuming</t>
  </si>
  <si>
    <t>We need to work with Skyline to develop a permanent recycling program at the park</t>
  </si>
  <si>
    <t>No volunteers were available to assist in education/sorting at stations</t>
  </si>
  <si>
    <t>With no monitor, public often put compostables in trash or recycling</t>
  </si>
  <si>
    <t>There is still a confusion with soiled paper (napkins, plates, etc.) - people think it is recyclable</t>
  </si>
  <si>
    <t>Additional public training and presence at more events will help educate the public</t>
  </si>
  <si>
    <t>There was a fair amount of litter that needed to be cleaned up by staff at the end of the event</t>
  </si>
  <si>
    <t>Carts were sorted throughout and at the end of the event - trash pickers simplify this process</t>
  </si>
  <si>
    <t>Lbs. collected</t>
  </si>
  <si>
    <t>A successful "Zero Waste" event - very high diversion rate and only 72 lbs. of trash</t>
  </si>
  <si>
    <t>Vendors cleaned up quickly and recycled or took back most of their waste</t>
  </si>
  <si>
    <t>Stage announcements alerted vendors &amp; attendees to recycling/composting program</t>
  </si>
  <si>
    <t xml:space="preserve">Locations: </t>
  </si>
  <si>
    <t>Napa High School (2475 Jefferson)</t>
  </si>
  <si>
    <t>Health &amp; Human Services (2344 Old Sonoma Rd.)</t>
  </si>
  <si>
    <t>9am - 2pm</t>
  </si>
  <si>
    <t>Spring Clean 2006</t>
  </si>
  <si>
    <t>Leadership Napa Valley, Class XIX Practicum, 252-9103, www.napaspringclean.org</t>
  </si>
  <si>
    <t>Mike Basayne, 259-2352, mbasayne@vintagebank.com</t>
  </si>
  <si>
    <t>Leadership Napa Valley staffed the 3 sites and distributed cleanup supplies to volunteers</t>
  </si>
  <si>
    <t>Equipment was picked up Saturday afternoon after 2pm</t>
  </si>
  <si>
    <t>Volunteers cleaned trash and recycling from streets and public places of Napa</t>
  </si>
  <si>
    <t>Napa Firefighters Museum (1201 Main St.)</t>
  </si>
  <si>
    <t>Bin was placed in open area adjacent to parking lot</t>
  </si>
  <si>
    <t>2 - 95 gal.</t>
  </si>
  <si>
    <t>Health &amp; Human Services</t>
  </si>
  <si>
    <t>Napa High School</t>
  </si>
  <si>
    <r>
      <t>Recycling/Trash setup:</t>
    </r>
    <r>
      <rPr>
        <b/>
        <i/>
        <sz val="10"/>
        <rFont val="Arial"/>
        <family val="2"/>
      </rPr>
      <t xml:space="preserve">  Napa Firefighters Museum</t>
    </r>
  </si>
  <si>
    <t>Food and beverages served in biodegradable products - forks, spoons, plates, cups, etc.</t>
  </si>
  <si>
    <t>Special Event Report:  Earth Day</t>
  </si>
  <si>
    <t>Special Event Report:  Spring Clean</t>
  </si>
  <si>
    <t>Carts delivered inside trash bin</t>
  </si>
  <si>
    <t>5-95 gal, 1-35 gal</t>
  </si>
  <si>
    <t>Carts were dropped off Saturday morning, picked up Saturday afternoon</t>
  </si>
  <si>
    <t>Mostly UBCs</t>
  </si>
  <si>
    <t>Bin was dropped in front of old high school</t>
  </si>
  <si>
    <t>Total tons of garbage removed</t>
  </si>
  <si>
    <t>Total recycling (tons):</t>
  </si>
  <si>
    <t>Thorough community outreach and planning by Leadership Napa Valley</t>
  </si>
  <si>
    <t>Successful - can build upon inaugural event and make this an annual community cleanup</t>
  </si>
  <si>
    <t xml:space="preserve">Some confusion over whether to deliver carts or bins, and when to deliver the equipment - </t>
  </si>
  <si>
    <t>This can be smoothed out for next year's Spring Clean</t>
  </si>
  <si>
    <t>Using a different color bag for recycling will avoid confusion and increase recycling rates</t>
  </si>
  <si>
    <t xml:space="preserve">More training is needed regarding what litter is recyclable at these types of events - </t>
  </si>
  <si>
    <t>(i.e. very dirty and wet old paper cannot be recycled)</t>
  </si>
  <si>
    <t>n/a</t>
  </si>
  <si>
    <t>NRWS involved in entire planning process from the beginning of the project</t>
  </si>
  <si>
    <t>Volunteers:  approx. 20 at Napa High, 45 at Health &amp; Human Services, 100 at the Firefighter's Museum</t>
  </si>
  <si>
    <t>NRWS dropped equipment at sites Friday afternoon/Saturday morning</t>
  </si>
  <si>
    <t>Good volunteer turnout, large amount of litter picked up around Napa (nearly 1600 pounds)</t>
  </si>
  <si>
    <r>
      <t xml:space="preserve">Recycling notes:  </t>
    </r>
    <r>
      <rPr>
        <sz val="10"/>
        <rFont val="Arial"/>
        <family val="2"/>
      </rPr>
      <t>Carts were delivered inside of bin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</si>
</sst>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lightUp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20" applyAlignment="1">
      <alignment/>
    </xf>
    <xf numFmtId="2" fontId="0" fillId="0" borderId="2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trefren@cityofnapa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7"/>
  <sheetViews>
    <sheetView tabSelected="1" workbookViewId="0" topLeftCell="A1">
      <selection activeCell="A107" sqref="A107"/>
    </sheetView>
  </sheetViews>
  <sheetFormatPr defaultColWidth="9.140625" defaultRowHeight="12.75"/>
  <cols>
    <col min="1" max="1" width="21.8515625" style="6" customWidth="1"/>
    <col min="2" max="2" width="57.28125" style="0" customWidth="1"/>
    <col min="3" max="4" width="16.7109375" style="0" customWidth="1"/>
    <col min="5" max="5" width="16.28125" style="0" customWidth="1"/>
    <col min="6" max="9" width="14.7109375" style="0" customWidth="1"/>
  </cols>
  <sheetData>
    <row r="2" spans="2:3" ht="12.75">
      <c r="B2" s="1" t="s">
        <v>35</v>
      </c>
      <c r="C2" s="2" t="s">
        <v>37</v>
      </c>
    </row>
    <row r="3" spans="1:4" ht="13.5" thickBot="1">
      <c r="A3" s="14"/>
      <c r="B3" s="4"/>
      <c r="C3" s="4"/>
      <c r="D3" s="4"/>
    </row>
    <row r="4" spans="2:4" ht="12.75">
      <c r="B4" s="3"/>
      <c r="C4" s="5"/>
      <c r="D4" s="5"/>
    </row>
    <row r="5" spans="2:4" ht="12.75">
      <c r="B5" s="6" t="s">
        <v>0</v>
      </c>
      <c r="D5" s="3" t="s">
        <v>82</v>
      </c>
    </row>
    <row r="6" ht="12.75">
      <c r="B6" s="19" t="s">
        <v>38</v>
      </c>
    </row>
    <row r="7" spans="2:5" ht="12.75">
      <c r="B7" s="7" t="s">
        <v>55</v>
      </c>
      <c r="C7" s="16"/>
      <c r="D7" s="24">
        <f>D55</f>
        <v>854</v>
      </c>
      <c r="E7" s="3"/>
    </row>
    <row r="8" spans="2:5" ht="12.75">
      <c r="B8" s="7" t="s">
        <v>56</v>
      </c>
      <c r="C8" s="16"/>
      <c r="D8" s="24">
        <f>D66</f>
        <v>220</v>
      </c>
      <c r="E8" s="3"/>
    </row>
    <row r="9" spans="2:5" ht="12.75">
      <c r="B9" s="7" t="s">
        <v>57</v>
      </c>
      <c r="C9" s="16"/>
      <c r="D9" s="24">
        <f>D43</f>
        <v>72</v>
      </c>
      <c r="E9" s="3"/>
    </row>
    <row r="10" spans="2:5" ht="12.75">
      <c r="B10" s="7" t="s">
        <v>1</v>
      </c>
      <c r="C10" s="16"/>
      <c r="D10" s="23">
        <f>D74</f>
        <v>0.9371727748691099</v>
      </c>
      <c r="E10" s="3"/>
    </row>
    <row r="11" spans="2:5" ht="12.75">
      <c r="B11" s="19" t="s">
        <v>39</v>
      </c>
      <c r="C11" s="16"/>
      <c r="D11" s="16"/>
      <c r="E11" s="3"/>
    </row>
    <row r="12" spans="2:5" ht="12.75">
      <c r="B12" s="7" t="s">
        <v>55</v>
      </c>
      <c r="C12" s="16"/>
      <c r="D12" s="16">
        <f>D141+D164+D187</f>
        <v>178</v>
      </c>
      <c r="E12" s="3"/>
    </row>
    <row r="13" spans="2:5" ht="12.75">
      <c r="B13" s="7" t="s">
        <v>56</v>
      </c>
      <c r="C13" s="16"/>
      <c r="D13" s="16" t="s">
        <v>119</v>
      </c>
      <c r="E13" s="3"/>
    </row>
    <row r="14" spans="2:5" ht="12.75">
      <c r="B14" s="7" t="s">
        <v>57</v>
      </c>
      <c r="C14" s="16"/>
      <c r="D14" s="16">
        <f>D130+D153+D176</f>
        <v>1418</v>
      </c>
      <c r="E14" s="3"/>
    </row>
    <row r="15" spans="2:5" ht="12.75">
      <c r="B15" s="7" t="s">
        <v>1</v>
      </c>
      <c r="C15" s="16"/>
      <c r="D15" s="23">
        <f>D12/(D12+D14)</f>
        <v>0.11152882205513784</v>
      </c>
      <c r="E15" s="3"/>
    </row>
    <row r="16" spans="2:5" ht="12.75">
      <c r="B16" s="7"/>
      <c r="C16" s="3"/>
      <c r="D16" s="3"/>
      <c r="E16" s="3"/>
    </row>
    <row r="17" spans="1:4" s="9" customFormat="1" ht="12.75">
      <c r="A17" s="15"/>
      <c r="B17" s="8"/>
      <c r="C17" s="8"/>
      <c r="D17" s="8"/>
    </row>
    <row r="18" s="9" customFormat="1" ht="12.75">
      <c r="A18" s="10"/>
    </row>
    <row r="19" spans="1:2" s="9" customFormat="1" ht="12.75">
      <c r="A19" s="10"/>
      <c r="B19" s="10" t="s">
        <v>103</v>
      </c>
    </row>
    <row r="20" s="9" customFormat="1" ht="12.75">
      <c r="A20" s="10"/>
    </row>
    <row r="21" spans="1:2" ht="12.75">
      <c r="A21" s="6" t="s">
        <v>16</v>
      </c>
      <c r="B21" s="7" t="s">
        <v>36</v>
      </c>
    </row>
    <row r="22" spans="1:2" ht="12.75">
      <c r="A22" s="6" t="s">
        <v>17</v>
      </c>
      <c r="B22" s="7" t="s">
        <v>40</v>
      </c>
    </row>
    <row r="23" spans="1:2" ht="12.75">
      <c r="A23" s="6" t="s">
        <v>18</v>
      </c>
      <c r="B23" s="7" t="s">
        <v>41</v>
      </c>
    </row>
    <row r="24" spans="1:2" ht="12.75">
      <c r="A24" s="6" t="s">
        <v>19</v>
      </c>
      <c r="B24" s="7" t="s">
        <v>42</v>
      </c>
    </row>
    <row r="25" spans="1:2" ht="12.75">
      <c r="A25" s="6" t="s">
        <v>20</v>
      </c>
      <c r="B25" s="7" t="s">
        <v>43</v>
      </c>
    </row>
    <row r="26" ht="12.75">
      <c r="B26" s="7"/>
    </row>
    <row r="27" spans="1:2" ht="12.75">
      <c r="A27" s="6" t="s">
        <v>21</v>
      </c>
      <c r="B27" s="7" t="s">
        <v>44</v>
      </c>
    </row>
    <row r="28" ht="12.75">
      <c r="B28" s="20" t="s">
        <v>45</v>
      </c>
    </row>
    <row r="30" spans="1:2" ht="12.75">
      <c r="A30" s="6" t="s">
        <v>22</v>
      </c>
      <c r="B30" s="7" t="s">
        <v>26</v>
      </c>
    </row>
    <row r="31" ht="12.75">
      <c r="B31" t="s">
        <v>27</v>
      </c>
    </row>
    <row r="32" ht="12.75">
      <c r="B32" t="s">
        <v>46</v>
      </c>
    </row>
    <row r="33" ht="12.75">
      <c r="B33" s="7" t="s">
        <v>48</v>
      </c>
    </row>
    <row r="34" ht="12.75">
      <c r="B34" s="7" t="s">
        <v>47</v>
      </c>
    </row>
    <row r="35" ht="12.75">
      <c r="B35" s="7"/>
    </row>
    <row r="36" ht="12.75">
      <c r="B36" s="6" t="s">
        <v>23</v>
      </c>
    </row>
    <row r="37" ht="12.75">
      <c r="B37" s="6"/>
    </row>
    <row r="38" ht="12.75">
      <c r="B38" s="11" t="s">
        <v>58</v>
      </c>
    </row>
    <row r="39" ht="12.75">
      <c r="B39" t="s">
        <v>24</v>
      </c>
    </row>
    <row r="40" spans="2:3" ht="12.75">
      <c r="B40" t="s">
        <v>2</v>
      </c>
      <c r="C40" t="s">
        <v>34</v>
      </c>
    </row>
    <row r="41" spans="2:4" ht="12.75">
      <c r="B41" t="s">
        <v>3</v>
      </c>
      <c r="C41" t="s">
        <v>49</v>
      </c>
      <c r="D41">
        <v>72</v>
      </c>
    </row>
    <row r="42" spans="2:3" ht="12.75">
      <c r="B42" t="s">
        <v>4</v>
      </c>
      <c r="C42" t="s">
        <v>34</v>
      </c>
    </row>
    <row r="43" spans="2:4" ht="12.75">
      <c r="B43" t="s">
        <v>29</v>
      </c>
      <c r="D43">
        <v>72</v>
      </c>
    </row>
    <row r="44" spans="2:4" ht="13.5" thickBot="1">
      <c r="B44" t="s">
        <v>5</v>
      </c>
      <c r="D44" s="21">
        <f>D43/2000</f>
        <v>0.036</v>
      </c>
    </row>
    <row r="45" spans="2:4" ht="12.75">
      <c r="B45" s="6" t="s">
        <v>59</v>
      </c>
      <c r="D45" s="13"/>
    </row>
    <row r="46" spans="2:4" ht="12.75">
      <c r="B46" t="s">
        <v>50</v>
      </c>
      <c r="D46" s="13"/>
    </row>
    <row r="47" spans="2:4" ht="12.75">
      <c r="B47" t="s">
        <v>53</v>
      </c>
      <c r="D47" s="13"/>
    </row>
    <row r="48" ht="12.75">
      <c r="D48" s="13"/>
    </row>
    <row r="49" ht="12.75">
      <c r="B49" s="11" t="s">
        <v>6</v>
      </c>
    </row>
    <row r="50" ht="12.75">
      <c r="B50" t="s">
        <v>24</v>
      </c>
    </row>
    <row r="51" spans="2:3" ht="12.75">
      <c r="B51" t="s">
        <v>7</v>
      </c>
      <c r="C51" t="s">
        <v>34</v>
      </c>
    </row>
    <row r="52" spans="2:3" ht="12.75">
      <c r="B52" t="s">
        <v>8</v>
      </c>
      <c r="C52" t="s">
        <v>34</v>
      </c>
    </row>
    <row r="53" spans="2:4" ht="12.75">
      <c r="B53" t="s">
        <v>28</v>
      </c>
      <c r="C53" t="s">
        <v>51</v>
      </c>
      <c r="D53">
        <v>854</v>
      </c>
    </row>
    <row r="54" spans="2:3" ht="12.75">
      <c r="B54" t="s">
        <v>4</v>
      </c>
      <c r="C54" t="s">
        <v>34</v>
      </c>
    </row>
    <row r="55" spans="2:4" ht="12.75">
      <c r="B55" t="s">
        <v>25</v>
      </c>
      <c r="D55">
        <f>SUM(D51:D54)</f>
        <v>854</v>
      </c>
    </row>
    <row r="56" spans="2:4" ht="13.5" thickBot="1">
      <c r="B56" t="s">
        <v>9</v>
      </c>
      <c r="D56" s="21">
        <f>D55/2000</f>
        <v>0.427</v>
      </c>
    </row>
    <row r="57" spans="2:4" ht="12.75">
      <c r="B57" s="6" t="s">
        <v>10</v>
      </c>
      <c r="D57" s="13"/>
    </row>
    <row r="58" spans="2:4" ht="12.75">
      <c r="B58" t="s">
        <v>60</v>
      </c>
      <c r="D58" s="13"/>
    </row>
    <row r="59" spans="2:4" ht="12.75">
      <c r="B59" t="s">
        <v>54</v>
      </c>
      <c r="D59" s="13"/>
    </row>
    <row r="60" ht="12.75">
      <c r="D60" s="13"/>
    </row>
    <row r="61" ht="12.75">
      <c r="B61" s="11" t="s">
        <v>11</v>
      </c>
    </row>
    <row r="62" ht="12.75">
      <c r="B62" t="s">
        <v>24</v>
      </c>
    </row>
    <row r="63" spans="2:3" ht="12.75">
      <c r="B63" t="s">
        <v>2</v>
      </c>
      <c r="C63" t="s">
        <v>34</v>
      </c>
    </row>
    <row r="64" spans="2:4" ht="12.75">
      <c r="B64" t="s">
        <v>3</v>
      </c>
      <c r="C64" t="s">
        <v>52</v>
      </c>
      <c r="D64">
        <v>220</v>
      </c>
    </row>
    <row r="65" spans="2:3" ht="12.75">
      <c r="B65" t="s">
        <v>4</v>
      </c>
      <c r="C65" t="s">
        <v>34</v>
      </c>
    </row>
    <row r="66" spans="2:4" ht="12.75">
      <c r="B66" t="s">
        <v>30</v>
      </c>
      <c r="D66">
        <v>220</v>
      </c>
    </row>
    <row r="67" spans="2:4" ht="13.5" thickBot="1">
      <c r="B67" t="s">
        <v>12</v>
      </c>
      <c r="D67" s="12">
        <f>D66/2000</f>
        <v>0.11</v>
      </c>
    </row>
    <row r="68" ht="12.75">
      <c r="B68" s="6" t="s">
        <v>13</v>
      </c>
    </row>
    <row r="69" ht="12.75">
      <c r="B69" s="7" t="s">
        <v>102</v>
      </c>
    </row>
    <row r="70" ht="12.75">
      <c r="B70" t="s">
        <v>61</v>
      </c>
    </row>
    <row r="71" ht="12.75">
      <c r="B71" t="s">
        <v>62</v>
      </c>
    </row>
    <row r="73" spans="2:4" ht="12.75">
      <c r="B73" s="6" t="s">
        <v>32</v>
      </c>
      <c r="D73" s="17">
        <f>D56+D67</f>
        <v>0.537</v>
      </c>
    </row>
    <row r="74" spans="2:4" ht="12.75">
      <c r="B74" s="6" t="s">
        <v>14</v>
      </c>
      <c r="D74" s="22">
        <f>D73/(D73+D44)</f>
        <v>0.9371727748691099</v>
      </c>
    </row>
    <row r="76" ht="12.75">
      <c r="B76" s="6" t="s">
        <v>15</v>
      </c>
    </row>
    <row r="78" ht="12.75">
      <c r="B78" s="7" t="s">
        <v>83</v>
      </c>
    </row>
    <row r="79" ht="12.75">
      <c r="B79" s="7" t="s">
        <v>69</v>
      </c>
    </row>
    <row r="80" ht="12.75">
      <c r="B80" s="7" t="s">
        <v>70</v>
      </c>
    </row>
    <row r="81" ht="12.75">
      <c r="B81" s="7" t="s">
        <v>63</v>
      </c>
    </row>
    <row r="82" ht="12.75">
      <c r="B82" s="7" t="s">
        <v>64</v>
      </c>
    </row>
    <row r="83" ht="12.75">
      <c r="B83" s="7" t="s">
        <v>31</v>
      </c>
    </row>
    <row r="84" ht="12.75">
      <c r="B84" s="7" t="s">
        <v>67</v>
      </c>
    </row>
    <row r="85" ht="12.75">
      <c r="B85" s="7" t="s">
        <v>68</v>
      </c>
    </row>
    <row r="86" ht="12.75">
      <c r="B86" s="7" t="s">
        <v>84</v>
      </c>
    </row>
    <row r="87" ht="12.75">
      <c r="B87" s="7" t="s">
        <v>71</v>
      </c>
    </row>
    <row r="88" ht="12.75">
      <c r="B88" s="7" t="s">
        <v>65</v>
      </c>
    </row>
    <row r="89" ht="12.75">
      <c r="B89" s="7" t="s">
        <v>72</v>
      </c>
    </row>
    <row r="90" ht="12.75">
      <c r="B90" s="7" t="s">
        <v>85</v>
      </c>
    </row>
    <row r="91" ht="12.75">
      <c r="B91" s="7" t="s">
        <v>73</v>
      </c>
    </row>
    <row r="92" ht="12.75">
      <c r="B92" s="7" t="s">
        <v>66</v>
      </c>
    </row>
    <row r="94" spans="2:4" ht="12.75">
      <c r="B94" t="s">
        <v>74</v>
      </c>
      <c r="D94" s="13"/>
    </row>
    <row r="95" spans="2:4" ht="12.75">
      <c r="B95" t="s">
        <v>75</v>
      </c>
      <c r="D95" s="13"/>
    </row>
    <row r="96" spans="2:4" ht="12.75">
      <c r="B96" t="s">
        <v>80</v>
      </c>
      <c r="D96" s="13"/>
    </row>
    <row r="97" spans="2:4" ht="12.75">
      <c r="B97" t="s">
        <v>76</v>
      </c>
      <c r="D97" s="13"/>
    </row>
    <row r="98" spans="2:4" ht="12.75">
      <c r="B98" t="s">
        <v>77</v>
      </c>
      <c r="D98" s="13"/>
    </row>
    <row r="99" spans="2:4" ht="12.75">
      <c r="B99" t="s">
        <v>78</v>
      </c>
      <c r="D99" s="13"/>
    </row>
    <row r="100" spans="2:4" ht="12.75">
      <c r="B100" t="s">
        <v>81</v>
      </c>
      <c r="D100" s="13"/>
    </row>
    <row r="101" ht="12.75">
      <c r="B101" t="s">
        <v>79</v>
      </c>
    </row>
    <row r="103" spans="1:4" s="9" customFormat="1" ht="12.75">
      <c r="A103" s="15"/>
      <c r="B103" s="8"/>
      <c r="C103" s="8"/>
      <c r="D103" s="8"/>
    </row>
    <row r="105" spans="1:2" s="9" customFormat="1" ht="12.75">
      <c r="A105" s="10"/>
      <c r="B105" s="10" t="s">
        <v>104</v>
      </c>
    </row>
    <row r="106" spans="1:2" s="9" customFormat="1" ht="12.75">
      <c r="A106" s="10"/>
      <c r="B106" s="10"/>
    </row>
    <row r="107" spans="1:2" ht="12.75">
      <c r="A107" s="6" t="s">
        <v>16</v>
      </c>
      <c r="B107" s="7" t="s">
        <v>90</v>
      </c>
    </row>
    <row r="108" spans="1:2" ht="12.75">
      <c r="A108" s="6" t="s">
        <v>86</v>
      </c>
      <c r="B108" s="7" t="s">
        <v>96</v>
      </c>
    </row>
    <row r="109" ht="12.75">
      <c r="B109" s="7" t="s">
        <v>88</v>
      </c>
    </row>
    <row r="110" ht="12.75">
      <c r="B110" s="7" t="s">
        <v>87</v>
      </c>
    </row>
    <row r="111" spans="1:2" ht="12.75">
      <c r="A111" s="6" t="s">
        <v>18</v>
      </c>
      <c r="B111" s="7" t="s">
        <v>41</v>
      </c>
    </row>
    <row r="112" spans="1:2" ht="12.75">
      <c r="A112" s="6" t="s">
        <v>19</v>
      </c>
      <c r="B112" s="7" t="s">
        <v>89</v>
      </c>
    </row>
    <row r="113" spans="1:2" ht="12.75">
      <c r="A113" s="6" t="s">
        <v>20</v>
      </c>
      <c r="B113" s="7" t="s">
        <v>121</v>
      </c>
    </row>
    <row r="114" ht="12.75">
      <c r="B114" s="7"/>
    </row>
    <row r="115" spans="1:2" ht="12.75">
      <c r="A115" s="6" t="s">
        <v>21</v>
      </c>
      <c r="B115" s="7" t="s">
        <v>91</v>
      </c>
    </row>
    <row r="116" ht="12.75">
      <c r="B116" s="7" t="s">
        <v>92</v>
      </c>
    </row>
    <row r="118" spans="1:2" ht="12.75">
      <c r="A118" s="6" t="s">
        <v>22</v>
      </c>
      <c r="B118" s="7" t="s">
        <v>93</v>
      </c>
    </row>
    <row r="119" ht="12.75">
      <c r="B119" s="7" t="s">
        <v>122</v>
      </c>
    </row>
    <row r="120" ht="12.75">
      <c r="B120" s="7" t="s">
        <v>94</v>
      </c>
    </row>
    <row r="121" ht="12.75">
      <c r="B121" s="7" t="s">
        <v>95</v>
      </c>
    </row>
    <row r="122" ht="12.75">
      <c r="B122" s="7"/>
    </row>
    <row r="123" ht="12.75">
      <c r="B123" s="6" t="s">
        <v>101</v>
      </c>
    </row>
    <row r="124" ht="12.75">
      <c r="B124" s="6"/>
    </row>
    <row r="125" ht="12.75">
      <c r="B125" s="11" t="s">
        <v>58</v>
      </c>
    </row>
    <row r="126" ht="12.75">
      <c r="B126" t="s">
        <v>24</v>
      </c>
    </row>
    <row r="127" spans="2:4" ht="12.75">
      <c r="B127" t="s">
        <v>2</v>
      </c>
      <c r="C127" t="s">
        <v>33</v>
      </c>
      <c r="D127">
        <v>900</v>
      </c>
    </row>
    <row r="128" spans="2:3" ht="12.75">
      <c r="B128" t="s">
        <v>3</v>
      </c>
      <c r="C128" t="s">
        <v>34</v>
      </c>
    </row>
    <row r="129" spans="2:3" ht="12.75">
      <c r="B129" t="s">
        <v>4</v>
      </c>
      <c r="C129" t="s">
        <v>34</v>
      </c>
    </row>
    <row r="130" spans="2:4" ht="12.75">
      <c r="B130" t="s">
        <v>29</v>
      </c>
      <c r="D130">
        <v>900</v>
      </c>
    </row>
    <row r="131" spans="2:4" ht="13.5" thickBot="1">
      <c r="B131" t="s">
        <v>5</v>
      </c>
      <c r="D131" s="21">
        <f>D130/2000</f>
        <v>0.45</v>
      </c>
    </row>
    <row r="132" spans="2:4" ht="12.75">
      <c r="B132" s="6" t="s">
        <v>59</v>
      </c>
      <c r="D132" s="13"/>
    </row>
    <row r="133" spans="2:4" ht="12.75">
      <c r="B133" t="s">
        <v>97</v>
      </c>
      <c r="D133" s="13"/>
    </row>
    <row r="134" ht="12.75">
      <c r="D134" s="13"/>
    </row>
    <row r="135" ht="12.75">
      <c r="B135" s="11" t="s">
        <v>6</v>
      </c>
    </row>
    <row r="136" ht="12.75">
      <c r="B136" t="s">
        <v>24</v>
      </c>
    </row>
    <row r="137" spans="2:3" ht="12.75">
      <c r="B137" t="s">
        <v>7</v>
      </c>
      <c r="C137" t="s">
        <v>34</v>
      </c>
    </row>
    <row r="138" spans="2:3" ht="12.75">
      <c r="B138" t="s">
        <v>8</v>
      </c>
      <c r="C138" t="s">
        <v>34</v>
      </c>
    </row>
    <row r="139" spans="2:4" ht="12.75">
      <c r="B139" t="s">
        <v>28</v>
      </c>
      <c r="C139" t="s">
        <v>98</v>
      </c>
      <c r="D139">
        <v>86</v>
      </c>
    </row>
    <row r="140" spans="2:3" ht="12.75">
      <c r="B140" t="s">
        <v>4</v>
      </c>
      <c r="C140" t="s">
        <v>34</v>
      </c>
    </row>
    <row r="141" spans="2:4" ht="12.75">
      <c r="B141" t="s">
        <v>25</v>
      </c>
      <c r="D141">
        <f>SUM(D137:D140)</f>
        <v>86</v>
      </c>
    </row>
    <row r="142" spans="2:4" ht="13.5" thickBot="1">
      <c r="B142" t="s">
        <v>9</v>
      </c>
      <c r="D142" s="21">
        <f>D141/2000</f>
        <v>0.043</v>
      </c>
    </row>
    <row r="143" spans="2:4" ht="12.75">
      <c r="B143" s="6" t="s">
        <v>10</v>
      </c>
      <c r="D143" s="13"/>
    </row>
    <row r="144" spans="2:4" ht="12.75">
      <c r="B144" t="s">
        <v>105</v>
      </c>
      <c r="D144" s="13"/>
    </row>
    <row r="146" ht="12.75">
      <c r="B146" s="18" t="s">
        <v>99</v>
      </c>
    </row>
    <row r="147" ht="12.75">
      <c r="B147" s="6"/>
    </row>
    <row r="148" ht="12.75">
      <c r="B148" s="11" t="s">
        <v>58</v>
      </c>
    </row>
    <row r="149" ht="12.75">
      <c r="B149" t="s">
        <v>24</v>
      </c>
    </row>
    <row r="150" spans="2:3" ht="12.75">
      <c r="B150" t="s">
        <v>2</v>
      </c>
      <c r="C150" t="s">
        <v>34</v>
      </c>
    </row>
    <row r="151" spans="2:4" ht="12.75">
      <c r="B151" t="s">
        <v>3</v>
      </c>
      <c r="C151" t="s">
        <v>106</v>
      </c>
      <c r="D151">
        <v>405</v>
      </c>
    </row>
    <row r="152" spans="2:3" ht="12.75">
      <c r="B152" t="s">
        <v>4</v>
      </c>
      <c r="C152" t="s">
        <v>34</v>
      </c>
    </row>
    <row r="153" spans="2:4" ht="12.75">
      <c r="B153" t="s">
        <v>29</v>
      </c>
      <c r="D153">
        <v>405</v>
      </c>
    </row>
    <row r="154" spans="2:4" ht="13.5" thickBot="1">
      <c r="B154" t="s">
        <v>5</v>
      </c>
      <c r="D154" s="21">
        <f>D153/2000</f>
        <v>0.2025</v>
      </c>
    </row>
    <row r="155" spans="2:4" ht="12.75">
      <c r="B155" s="6" t="s">
        <v>59</v>
      </c>
      <c r="D155" s="13"/>
    </row>
    <row r="156" spans="2:4" ht="12.75">
      <c r="B156" t="s">
        <v>107</v>
      </c>
      <c r="D156" s="13"/>
    </row>
    <row r="157" ht="12.75">
      <c r="D157" s="13"/>
    </row>
    <row r="158" ht="12.75">
      <c r="B158" s="11" t="s">
        <v>6</v>
      </c>
    </row>
    <row r="159" ht="12.75">
      <c r="B159" t="s">
        <v>24</v>
      </c>
    </row>
    <row r="160" spans="2:3" ht="12.75">
      <c r="B160" t="s">
        <v>7</v>
      </c>
      <c r="C160" t="s">
        <v>34</v>
      </c>
    </row>
    <row r="161" spans="2:3" ht="12.75">
      <c r="B161" t="s">
        <v>8</v>
      </c>
      <c r="C161" t="s">
        <v>34</v>
      </c>
    </row>
    <row r="162" spans="2:4" ht="12.75">
      <c r="B162" t="s">
        <v>28</v>
      </c>
      <c r="C162" t="s">
        <v>98</v>
      </c>
      <c r="D162">
        <v>77</v>
      </c>
    </row>
    <row r="163" spans="2:3" ht="12.75">
      <c r="B163" t="s">
        <v>4</v>
      </c>
      <c r="C163" t="s">
        <v>34</v>
      </c>
    </row>
    <row r="164" spans="2:4" ht="12.75">
      <c r="B164" t="s">
        <v>25</v>
      </c>
      <c r="D164">
        <f>SUM(D160:D163)</f>
        <v>77</v>
      </c>
    </row>
    <row r="165" spans="2:4" ht="13.5" thickBot="1">
      <c r="B165" t="s">
        <v>9</v>
      </c>
      <c r="D165" s="21">
        <f>D164/2000</f>
        <v>0.0385</v>
      </c>
    </row>
    <row r="166" spans="2:4" ht="12.75">
      <c r="B166" s="6" t="s">
        <v>10</v>
      </c>
      <c r="D166" s="13"/>
    </row>
    <row r="167" spans="2:4" ht="12.75">
      <c r="B167" t="s">
        <v>108</v>
      </c>
      <c r="D167" s="13"/>
    </row>
    <row r="169" ht="12.75">
      <c r="B169" s="18" t="s">
        <v>100</v>
      </c>
    </row>
    <row r="170" ht="12.75">
      <c r="B170" s="6"/>
    </row>
    <row r="171" ht="12.75">
      <c r="B171" s="11" t="s">
        <v>58</v>
      </c>
    </row>
    <row r="172" ht="12.75">
      <c r="B172" t="s">
        <v>24</v>
      </c>
    </row>
    <row r="173" spans="2:4" ht="12.75">
      <c r="B173" t="s">
        <v>2</v>
      </c>
      <c r="C173" t="s">
        <v>33</v>
      </c>
      <c r="D173">
        <v>113</v>
      </c>
    </row>
    <row r="174" spans="2:3" ht="12.75">
      <c r="B174" t="s">
        <v>3</v>
      </c>
      <c r="C174" t="s">
        <v>34</v>
      </c>
    </row>
    <row r="175" spans="2:3" ht="12.75">
      <c r="B175" t="s">
        <v>4</v>
      </c>
      <c r="C175" t="s">
        <v>34</v>
      </c>
    </row>
    <row r="176" spans="2:4" ht="12.75">
      <c r="B176" t="s">
        <v>29</v>
      </c>
      <c r="D176">
        <f>SUM(D173:D175)</f>
        <v>113</v>
      </c>
    </row>
    <row r="177" spans="2:4" ht="13.5" thickBot="1">
      <c r="B177" t="s">
        <v>5</v>
      </c>
      <c r="D177" s="21">
        <f>D176/2000</f>
        <v>0.0565</v>
      </c>
    </row>
    <row r="178" spans="2:4" ht="12.75">
      <c r="B178" s="6" t="s">
        <v>59</v>
      </c>
      <c r="D178" s="13"/>
    </row>
    <row r="179" spans="2:4" ht="12.75">
      <c r="B179" t="s">
        <v>109</v>
      </c>
      <c r="D179" s="13"/>
    </row>
    <row r="180" ht="12.75">
      <c r="D180" s="13"/>
    </row>
    <row r="181" ht="12.75">
      <c r="B181" s="11" t="s">
        <v>6</v>
      </c>
    </row>
    <row r="182" ht="12.75">
      <c r="B182" t="s">
        <v>24</v>
      </c>
    </row>
    <row r="183" spans="2:3" ht="12.75">
      <c r="B183" t="s">
        <v>7</v>
      </c>
      <c r="C183" t="s">
        <v>34</v>
      </c>
    </row>
    <row r="184" spans="2:3" ht="12.75">
      <c r="B184" t="s">
        <v>8</v>
      </c>
      <c r="C184" t="s">
        <v>34</v>
      </c>
    </row>
    <row r="185" spans="2:4" ht="12.75">
      <c r="B185" t="s">
        <v>28</v>
      </c>
      <c r="C185" t="s">
        <v>98</v>
      </c>
      <c r="D185">
        <v>15</v>
      </c>
    </row>
    <row r="186" spans="2:3" ht="12.75">
      <c r="B186" t="s">
        <v>4</v>
      </c>
      <c r="C186" t="s">
        <v>34</v>
      </c>
    </row>
    <row r="187" spans="2:4" ht="12.75">
      <c r="B187" t="s">
        <v>25</v>
      </c>
      <c r="D187">
        <f>SUM(D183:D186)</f>
        <v>15</v>
      </c>
    </row>
    <row r="188" spans="2:4" ht="13.5" thickBot="1">
      <c r="B188" t="s">
        <v>9</v>
      </c>
      <c r="D188" s="21">
        <f>D187/2000</f>
        <v>0.0075</v>
      </c>
    </row>
    <row r="189" spans="2:4" ht="12.75">
      <c r="B189" s="6" t="s">
        <v>124</v>
      </c>
      <c r="D189" s="13"/>
    </row>
    <row r="190" ht="12.75">
      <c r="D190" s="13"/>
    </row>
    <row r="191" spans="2:4" ht="12.75">
      <c r="B191" s="6" t="s">
        <v>110</v>
      </c>
      <c r="D191" s="25">
        <f>D177+D154+D131</f>
        <v>0.7090000000000001</v>
      </c>
    </row>
    <row r="192" spans="2:4" ht="12.75">
      <c r="B192" s="6" t="s">
        <v>111</v>
      </c>
      <c r="D192" s="17">
        <f>D188+D165+D142</f>
        <v>0.089</v>
      </c>
    </row>
    <row r="193" spans="2:4" ht="12.75">
      <c r="B193" s="6" t="s">
        <v>14</v>
      </c>
      <c r="D193" s="22">
        <f>D192/(D192+D177+D154+D131)</f>
        <v>0.11152882205513784</v>
      </c>
    </row>
    <row r="195" ht="12.75">
      <c r="B195" s="6" t="s">
        <v>15</v>
      </c>
    </row>
    <row r="196" ht="12.75">
      <c r="B196" s="7" t="s">
        <v>112</v>
      </c>
    </row>
    <row r="197" ht="12.75">
      <c r="B197" s="7" t="s">
        <v>123</v>
      </c>
    </row>
    <row r="198" ht="12.75">
      <c r="B198" s="7" t="s">
        <v>120</v>
      </c>
    </row>
    <row r="199" ht="12.75">
      <c r="B199" s="7" t="s">
        <v>113</v>
      </c>
    </row>
    <row r="200" ht="12.75">
      <c r="B200" s="7" t="s">
        <v>114</v>
      </c>
    </row>
    <row r="201" ht="12.75">
      <c r="B201" s="7" t="s">
        <v>115</v>
      </c>
    </row>
    <row r="202" ht="12.75">
      <c r="B202" s="7" t="s">
        <v>116</v>
      </c>
    </row>
    <row r="203" ht="12.75">
      <c r="B203" s="7" t="s">
        <v>117</v>
      </c>
    </row>
    <row r="204" ht="12.75">
      <c r="B204" s="7" t="s">
        <v>118</v>
      </c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1" ht="12.75">
      <c r="D211" s="13"/>
    </row>
    <row r="212" ht="12.75">
      <c r="D212" s="13"/>
    </row>
    <row r="213" ht="12.75">
      <c r="D213" s="13"/>
    </row>
    <row r="214" ht="12.75">
      <c r="D214" s="13"/>
    </row>
    <row r="215" ht="12.75">
      <c r="D215" s="13"/>
    </row>
    <row r="216" ht="12.75">
      <c r="D216" s="13"/>
    </row>
    <row r="217" ht="12.75">
      <c r="D217" s="13"/>
    </row>
  </sheetData>
  <hyperlinks>
    <hyperlink ref="B28" r:id="rId1" display="mtrefren@cityofnapa.org"/>
  </hyperlinks>
  <printOptions/>
  <pageMargins left="0.75" right="0.75" top="1" bottom="1" header="0.5" footer="0.5"/>
  <pageSetup horizontalDpi="600" verticalDpi="600" orientation="landscape" scale="93" r:id="rId2"/>
  <headerFooter alignWithMargins="0">
    <oddFooter>&amp;CPage &amp;P</oddFooter>
  </headerFooter>
  <rowBreaks count="5" manualBreakCount="5">
    <brk id="35" max="3" man="1"/>
    <brk id="71" max="255" man="1"/>
    <brk id="102" max="255" man="1"/>
    <brk id="134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Recycling &amp; Waste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cp:lastPrinted>2006-04-25T22:32:42Z</cp:lastPrinted>
  <dcterms:created xsi:type="dcterms:W3CDTF">2006-02-27T16:09:30Z</dcterms:created>
  <dcterms:modified xsi:type="dcterms:W3CDTF">2006-04-25T22:32:52Z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