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AN 06 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<sst xmlns="http://schemas.openxmlformats.org/spreadsheetml/2006/main" count="62" uniqueCount="39">
  <si>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JANUARY  2006</t>
  </si>
  <si>
    <t xml:space="preserve"> </t>
  </si>
  <si>
    <t xml:space="preserve">**SEE BREAKDOWN BELOW </t>
  </si>
  <si>
    <t>CURBSIDE BALE REPORT</t>
  </si>
  <si>
    <t>UVDS CURBSIDE RECYCLE TONS</t>
  </si>
  <si>
    <t>R</t>
  </si>
  <si>
    <t>GREEN SHEET</t>
  </si>
  <si>
    <r>
      <t>% RECYCLED</t>
    </r>
    <r>
      <rPr>
        <b/>
        <sz val="14"/>
        <rFont val="Arial"/>
        <family val="2"/>
      </rPr>
      <t xml:space="preserve"> THRU UVDS CURBSIDE &amp; UVR COMMERCIAL </t>
    </r>
  </si>
  <si>
    <t>RECYCLED</t>
  </si>
  <si>
    <t>TOTAL INCOMING TONS TO CFL</t>
  </si>
  <si>
    <t>CFL REPORT</t>
  </si>
  <si>
    <t xml:space="preserve">UVDS GREEN/WOOD </t>
  </si>
  <si>
    <t xml:space="preserve">UVR GREEN/WOOD </t>
  </si>
  <si>
    <t>UVR  ASPHALT / DIRT / CONCRETE</t>
  </si>
  <si>
    <t>UVR BUYBACK AT CFL</t>
  </si>
  <si>
    <t>**</t>
  </si>
  <si>
    <t>UVDS TONS OF SOLID WASTE TO CFL</t>
  </si>
  <si>
    <r>
      <t>% RECYCLED</t>
    </r>
    <r>
      <rPr>
        <b/>
        <sz val="14"/>
        <rFont val="Arial"/>
        <family val="2"/>
      </rPr>
      <t xml:space="preserve"> OF SOLID WASTE FOR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 UVDS &amp; UVR</t>
    </r>
  </si>
  <si>
    <t xml:space="preserve">CFL DIVERSION SUMMARY </t>
  </si>
  <si>
    <t>CFL GREEN / WOOD WASTE</t>
  </si>
  <si>
    <t>CFL ASPHALT / DIRT / CONCRETE</t>
  </si>
  <si>
    <t xml:space="preserve">CFL WHITE METALS </t>
  </si>
  <si>
    <t>TONS OF SOLID WASTE FROM PUBLIC</t>
  </si>
  <si>
    <r>
      <t xml:space="preserve">% RECYCLED </t>
    </r>
    <r>
      <rPr>
        <b/>
        <sz val="14"/>
        <rFont val="Arial"/>
        <family val="2"/>
      </rPr>
      <t>FROM CFL PUBLIC</t>
    </r>
  </si>
  <si>
    <r>
      <t>TOTAL DIVERSION AT CFL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</si>
  <si>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r>
      <t>TOTAL DIVERSION THRU CURBSIDE UVDS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</si>
  <si>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TOTAL RECYCLING</t>
  </si>
  <si>
    <t>**COLOR INDICATES WHERE TO LOCATE NUMBERS</t>
  </si>
  <si>
    <t>**CLOVER FLAT LANDFILL - CFL</t>
  </si>
  <si>
    <t>**UPPER VALLEY DISPOSAL SERVICE - UVDS</t>
  </si>
  <si>
    <t>**UPPER VALLEY RECYCLE -UVR</t>
  </si>
  <si>
    <t>**UVR IS A SEPARATE ENTITY THAT DEALS IN THE LARGE VOLUMN GENERATOR OF RECYCLABLE PRODUCTS SUCH AS: STEEL*</t>
  </si>
  <si>
    <t>*SCRAP METALS*CARBOARD* SOIL CONDITIONERS AND POMACE</t>
  </si>
  <si>
    <t xml:space="preserve">**CURBSIDE: ALSO CALLED SINGLE STREAM IS UVDS PICK-UP OF CUSTOMERS TRASH/SOLID WASTE &amp; RECYCABLES </t>
  </si>
  <si>
    <r>
      <t>**"</t>
    </r>
    <r>
      <rPr>
        <b/>
        <sz val="14"/>
        <color indexed="12"/>
        <rFont val="Arial"/>
        <family val="2"/>
      </rPr>
      <t>R"</t>
    </r>
    <r>
      <rPr>
        <b/>
        <sz val="14"/>
        <rFont val="Arial"/>
        <family val="2"/>
      </rPr>
      <t xml:space="preserve">   IS FOR </t>
    </r>
    <r>
      <rPr>
        <b/>
        <sz val="14"/>
        <color indexed="12"/>
        <rFont val="Arial"/>
        <family val="2"/>
      </rPr>
      <t>RECYCLE</t>
    </r>
    <r>
      <rPr>
        <b/>
        <sz val="14"/>
        <rFont val="Arial"/>
        <family val="2"/>
      </rPr>
      <t xml:space="preserve"> MATERIAL</t>
    </r>
  </si>
  <si>
    <t>**GREEN SHEET**CURBSIDE BALE REPORT</t>
  </si>
  <si>
    <t>**CFL REPORT =CLOVER FLAT MONTHLY REPORT</t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</si>
  <si>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(RECYCLED)</t>
    </r>
  </si>
  <si>
    <r>
      <t xml:space="preserve">UVR TONS RECYCLED (INCLUDES UVR BUYBACK 52.80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</si>
</sst>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5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14" fontId="5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0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2" fontId="3" fillId="3" borderId="2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/>
    </xf>
    <xf numFmtId="14" fontId="9" fillId="0" borderId="3" xfId="0" applyNumberFormat="1" applyFont="1" applyBorder="1" applyAlignment="1">
      <alignment horizontal="left"/>
    </xf>
    <xf numFmtId="2" fontId="9" fillId="0" borderId="4" xfId="0" applyNumberFormat="1" applyFont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0" fontId="4" fillId="2" borderId="1" xfId="0" applyNumberFormat="1" applyFont="1" applyFill="1" applyBorder="1" applyAlignment="1">
      <alignment/>
    </xf>
    <xf numFmtId="1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75" zoomScaleNormal="75" workbookViewId="0" topLeftCell="A1">
      <selection activeCell="A22" sqref="A22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21" customHeight="1">
      <c r="A1" s="7"/>
    </row>
    <row r="2" spans="1:3" ht="27" thickBot="1">
      <c r="A2" s="28" t="s">
        <v>0</v>
      </c>
      <c r="B2" s="29"/>
      <c r="C2" s="2"/>
    </row>
    <row r="3" spans="1:3" ht="29.25" customHeight="1" thickBot="1">
      <c r="A3" s="30" t="s">
        <v>37</v>
      </c>
      <c r="B3" s="31"/>
      <c r="C3" s="2"/>
    </row>
    <row r="4" spans="1:3" ht="21" customHeight="1">
      <c r="A4" s="8" t="s">
        <v>1</v>
      </c>
      <c r="B4" s="1"/>
      <c r="C4" s="2"/>
    </row>
    <row r="5" spans="1:6" ht="18">
      <c r="A5" s="9" t="s">
        <v>2</v>
      </c>
      <c r="B5" s="10" t="s">
        <v>1</v>
      </c>
      <c r="C5" s="11"/>
      <c r="D5" s="12"/>
      <c r="E5" s="12"/>
      <c r="F5" s="12"/>
    </row>
    <row r="6" spans="1:6" ht="18.75" thickBot="1">
      <c r="A6" s="9"/>
      <c r="B6" s="10"/>
      <c r="C6" s="11"/>
      <c r="D6" s="12"/>
      <c r="E6" s="12"/>
      <c r="F6" s="12"/>
    </row>
    <row r="7" spans="1:6" ht="18.75" thickBot="1">
      <c r="A7" s="3" t="s">
        <v>3</v>
      </c>
      <c r="B7" s="12"/>
      <c r="C7" s="12"/>
      <c r="D7" s="12"/>
      <c r="E7" s="12"/>
      <c r="F7" s="12"/>
    </row>
    <row r="8" spans="1:6" ht="18">
      <c r="A8" s="13" t="s">
        <v>4</v>
      </c>
      <c r="B8" s="14">
        <v>318.42</v>
      </c>
      <c r="C8" s="15">
        <f>B8/B24</f>
        <v>0.11257159018595772</v>
      </c>
      <c r="D8" s="15" t="s">
        <v>5</v>
      </c>
      <c r="E8" s="16" t="s">
        <v>6</v>
      </c>
      <c r="F8" s="12"/>
    </row>
    <row r="9" spans="1:6" ht="21" thickBot="1">
      <c r="A9" s="13" t="s">
        <v>38</v>
      </c>
      <c r="B9" s="32">
        <v>1443.95</v>
      </c>
      <c r="C9" s="15">
        <f>B9/B24</f>
        <v>0.5104822173513399</v>
      </c>
      <c r="D9" s="15" t="s">
        <v>5</v>
      </c>
      <c r="E9" s="16" t="s">
        <v>6</v>
      </c>
      <c r="F9" s="12"/>
    </row>
    <row r="10" spans="1:6" ht="18.75" thickTop="1">
      <c r="A10" s="13"/>
      <c r="B10" s="14">
        <f>SUM(B8:B9)</f>
        <v>1762.3700000000001</v>
      </c>
      <c r="C10" s="36"/>
      <c r="D10" s="15"/>
      <c r="E10" s="16"/>
      <c r="F10" s="12"/>
    </row>
    <row r="11" spans="1:6" ht="18.75" thickBot="1">
      <c r="A11" s="13"/>
      <c r="B11" s="17"/>
      <c r="C11" s="36"/>
      <c r="D11" s="15"/>
      <c r="E11" s="13"/>
      <c r="F11" s="12"/>
    </row>
    <row r="12" spans="1:6" ht="18.75" thickBot="1">
      <c r="A12" s="6" t="s">
        <v>7</v>
      </c>
      <c r="B12" s="39">
        <f>C8+C9</f>
        <v>0.6230538075372977</v>
      </c>
      <c r="C12" s="36" t="s">
        <v>8</v>
      </c>
      <c r="D12" s="15"/>
      <c r="E12" s="13"/>
      <c r="F12" s="12"/>
    </row>
    <row r="13" spans="1:6" ht="18.75" thickBot="1">
      <c r="A13" s="13"/>
      <c r="B13" s="17"/>
      <c r="C13" s="11"/>
      <c r="D13" s="15"/>
      <c r="E13" s="13"/>
      <c r="F13" s="12"/>
    </row>
    <row r="14" spans="1:6" ht="18.75" thickBot="1">
      <c r="A14" s="3" t="s">
        <v>9</v>
      </c>
      <c r="B14" s="18">
        <f>4909.54</f>
        <v>4909.54</v>
      </c>
      <c r="C14" s="11"/>
      <c r="D14" s="15"/>
      <c r="E14" s="19" t="s">
        <v>10</v>
      </c>
      <c r="F14" s="12"/>
    </row>
    <row r="15" spans="1:6" ht="18">
      <c r="A15" s="13"/>
      <c r="B15" s="17"/>
      <c r="C15" s="11"/>
      <c r="D15" s="15"/>
      <c r="E15" s="13"/>
      <c r="F15" s="12"/>
    </row>
    <row r="16" spans="1:6" ht="18">
      <c r="A16" s="9"/>
      <c r="B16" s="22"/>
      <c r="C16" s="11"/>
      <c r="D16" s="11"/>
      <c r="E16" s="13"/>
      <c r="F16" s="12"/>
    </row>
    <row r="17" spans="1:8" ht="18">
      <c r="A17" s="13" t="s">
        <v>11</v>
      </c>
      <c r="B17" s="20">
        <v>339.8</v>
      </c>
      <c r="C17" s="15">
        <f>B17/B14</f>
        <v>0.06921218688512569</v>
      </c>
      <c r="D17" s="15" t="s">
        <v>5</v>
      </c>
      <c r="E17" s="19" t="s">
        <v>10</v>
      </c>
      <c r="F17" s="12"/>
      <c r="H17" s="4"/>
    </row>
    <row r="18" spans="1:8" ht="18">
      <c r="A18" s="13" t="s">
        <v>12</v>
      </c>
      <c r="B18" s="20">
        <v>189.2</v>
      </c>
      <c r="C18" s="15">
        <f>B18/B14</f>
        <v>0.038537215299192996</v>
      </c>
      <c r="D18" s="15" t="s">
        <v>5</v>
      </c>
      <c r="E18" s="19" t="s">
        <v>10</v>
      </c>
      <c r="F18" s="12"/>
      <c r="H18" s="4"/>
    </row>
    <row r="19" spans="1:6" ht="18.75" thickBot="1">
      <c r="A19" s="13" t="s">
        <v>13</v>
      </c>
      <c r="B19" s="21">
        <v>234</v>
      </c>
      <c r="C19" s="15">
        <f>B19/B14</f>
        <v>0.04766230644826196</v>
      </c>
      <c r="D19" s="15" t="s">
        <v>5</v>
      </c>
      <c r="E19" s="19" t="s">
        <v>10</v>
      </c>
      <c r="F19" s="12"/>
    </row>
    <row r="20" spans="1:6" ht="18.75" thickTop="1">
      <c r="A20" s="13"/>
      <c r="B20" s="20">
        <f>SUM(B17:B19)</f>
        <v>763</v>
      </c>
      <c r="C20" s="23"/>
      <c r="D20" s="15"/>
      <c r="E20" s="13"/>
      <c r="F20" s="12"/>
    </row>
    <row r="21" spans="1:6" ht="18">
      <c r="A21" s="13"/>
      <c r="B21" s="22"/>
      <c r="C21" s="23"/>
      <c r="D21" s="15"/>
      <c r="E21" s="13"/>
      <c r="F21" s="12"/>
    </row>
    <row r="22" spans="1:6" ht="21" thickBot="1">
      <c r="A22" s="13" t="s">
        <v>14</v>
      </c>
      <c r="B22" s="21">
        <v>52.8</v>
      </c>
      <c r="C22" s="40" t="s">
        <v>15</v>
      </c>
      <c r="D22" s="15"/>
      <c r="E22" s="19" t="s">
        <v>10</v>
      </c>
      <c r="F22" s="12"/>
    </row>
    <row r="23" spans="1:6" ht="18.75" thickTop="1">
      <c r="A23" s="13"/>
      <c r="B23" s="22"/>
      <c r="C23" s="11"/>
      <c r="D23" s="15"/>
      <c r="E23" s="13"/>
      <c r="F23" s="12"/>
    </row>
    <row r="24" spans="1:6" ht="18.75" thickBot="1">
      <c r="A24" s="13" t="s">
        <v>16</v>
      </c>
      <c r="B24" s="21">
        <v>2828.6</v>
      </c>
      <c r="C24" s="23"/>
      <c r="D24" s="15"/>
      <c r="E24" s="19" t="s">
        <v>10</v>
      </c>
      <c r="F24" s="12"/>
    </row>
    <row r="25" spans="1:6" ht="19.5" thickBot="1" thickTop="1">
      <c r="A25" s="9"/>
      <c r="B25" s="22"/>
      <c r="C25" s="11"/>
      <c r="D25" s="11"/>
      <c r="E25" s="9"/>
      <c r="F25" s="12"/>
    </row>
    <row r="26" spans="1:6" ht="18.75" thickBot="1">
      <c r="A26" s="6" t="s">
        <v>17</v>
      </c>
      <c r="B26" s="33">
        <f>C17+C18+C19</f>
        <v>0.15541170863258064</v>
      </c>
      <c r="C26" s="37" t="s">
        <v>8</v>
      </c>
      <c r="D26" s="38"/>
      <c r="E26" s="25"/>
      <c r="F26" s="12"/>
    </row>
    <row r="27" spans="1:7" ht="18.75" thickBot="1">
      <c r="A27" s="12"/>
      <c r="B27" s="24"/>
      <c r="C27" s="12"/>
      <c r="D27" s="12"/>
      <c r="E27" s="25"/>
      <c r="F27" s="12"/>
      <c r="G27" t="s">
        <v>1</v>
      </c>
    </row>
    <row r="28" spans="1:6" ht="18.75" thickBot="1">
      <c r="A28" s="5" t="s">
        <v>18</v>
      </c>
      <c r="B28" s="9"/>
      <c r="C28" s="11"/>
      <c r="D28" s="12"/>
      <c r="E28" s="12"/>
      <c r="F28" s="12"/>
    </row>
    <row r="29" spans="1:6" ht="18">
      <c r="A29" s="9"/>
      <c r="B29" s="9"/>
      <c r="C29" s="11"/>
      <c r="D29" s="12"/>
      <c r="E29" s="12"/>
      <c r="F29" s="12"/>
    </row>
    <row r="30" spans="1:6" ht="18">
      <c r="A30" s="9" t="s">
        <v>19</v>
      </c>
      <c r="B30" s="18">
        <v>171.3</v>
      </c>
      <c r="C30" s="15">
        <f>B30/B14</f>
        <v>0.03489125254097125</v>
      </c>
      <c r="D30" s="15" t="s">
        <v>5</v>
      </c>
      <c r="E30" s="19" t="s">
        <v>10</v>
      </c>
      <c r="F30" s="12"/>
    </row>
    <row r="31" spans="1:6" ht="18">
      <c r="A31" s="9" t="s">
        <v>20</v>
      </c>
      <c r="B31" s="20">
        <v>333.6</v>
      </c>
      <c r="C31" s="15">
        <f>B31/B14</f>
        <v>0.06794933944931705</v>
      </c>
      <c r="D31" s="15" t="s">
        <v>5</v>
      </c>
      <c r="E31" s="19" t="s">
        <v>10</v>
      </c>
      <c r="F31" s="12"/>
    </row>
    <row r="32" spans="1:6" ht="18.75" thickBot="1">
      <c r="A32" s="9" t="s">
        <v>21</v>
      </c>
      <c r="B32" s="21">
        <v>8.6</v>
      </c>
      <c r="C32" s="15">
        <f>B32/B14</f>
        <v>0.0017516916045087726</v>
      </c>
      <c r="D32" s="15" t="s">
        <v>5</v>
      </c>
      <c r="E32" s="19" t="s">
        <v>10</v>
      </c>
      <c r="F32" s="12"/>
    </row>
    <row r="33" spans="1:6" ht="18.75" thickTop="1">
      <c r="A33" s="9"/>
      <c r="B33" s="20">
        <f>SUM(B30:B32)</f>
        <v>513.5</v>
      </c>
      <c r="C33" s="11"/>
      <c r="D33" s="15"/>
      <c r="E33" s="19"/>
      <c r="F33" s="12"/>
    </row>
    <row r="34" spans="1:6" ht="18">
      <c r="A34" s="9"/>
      <c r="B34" s="22"/>
      <c r="C34" s="11"/>
      <c r="D34" s="15"/>
      <c r="E34" s="19"/>
      <c r="F34" s="12"/>
    </row>
    <row r="35" spans="1:6" ht="18.75" thickBot="1">
      <c r="A35" s="9" t="s">
        <v>22</v>
      </c>
      <c r="B35" s="26">
        <v>793.3</v>
      </c>
      <c r="C35" s="11"/>
      <c r="D35" s="12"/>
      <c r="E35" s="19" t="s">
        <v>10</v>
      </c>
      <c r="F35" s="12"/>
    </row>
    <row r="36" spans="1:6" ht="18.75" thickTop="1">
      <c r="A36" s="9"/>
      <c r="B36" s="22"/>
      <c r="C36" s="12"/>
      <c r="D36" s="12"/>
      <c r="E36" s="12"/>
      <c r="F36" s="12"/>
    </row>
    <row r="37" spans="1:6" ht="18.75" thickBot="1">
      <c r="A37" s="9"/>
      <c r="B37" s="22"/>
      <c r="C37" s="11"/>
      <c r="D37" s="12"/>
      <c r="E37" s="12"/>
      <c r="F37" s="12"/>
    </row>
    <row r="38" spans="1:7" ht="18.75" thickBot="1">
      <c r="A38" s="6" t="s">
        <v>23</v>
      </c>
      <c r="B38" s="33">
        <f>SUM(C30:C35)</f>
        <v>0.10459228359479708</v>
      </c>
      <c r="C38" s="37" t="s">
        <v>8</v>
      </c>
      <c r="D38" s="38"/>
      <c r="E38" s="11"/>
      <c r="F38" s="12"/>
      <c r="G38" t="s">
        <v>1</v>
      </c>
    </row>
    <row r="39" spans="1:6" ht="18">
      <c r="A39" s="12" t="s">
        <v>1</v>
      </c>
      <c r="B39" s="12"/>
      <c r="C39" s="12"/>
      <c r="D39" s="12"/>
      <c r="E39" s="12"/>
      <c r="F39" s="12"/>
    </row>
    <row r="40" spans="1:6" ht="18.75" thickBot="1">
      <c r="A40" s="12"/>
      <c r="B40" s="12"/>
      <c r="C40" s="12"/>
      <c r="D40" s="12"/>
      <c r="E40" s="12"/>
      <c r="F40" s="12"/>
    </row>
    <row r="41" spans="1:6" ht="18.75" thickBot="1">
      <c r="A41" s="3" t="s">
        <v>24</v>
      </c>
      <c r="B41" s="36">
        <f>B26+B38</f>
        <v>0.2600039922273777</v>
      </c>
      <c r="C41" s="27"/>
      <c r="D41" s="12"/>
      <c r="E41" s="25"/>
      <c r="F41" s="12"/>
    </row>
    <row r="42" spans="1:6" ht="18.75" thickBot="1">
      <c r="A42" s="3" t="s">
        <v>25</v>
      </c>
      <c r="B42" s="35">
        <f>B12</f>
        <v>0.6230538075372977</v>
      </c>
      <c r="C42" s="12"/>
      <c r="D42" s="12"/>
      <c r="E42" s="12"/>
      <c r="F42" s="12"/>
    </row>
    <row r="43" spans="1:6" ht="18">
      <c r="A43" s="34"/>
      <c r="B43" s="15">
        <f>SUM(B41:B42)</f>
        <v>0.8830577997646754</v>
      </c>
      <c r="C43" s="6" t="s">
        <v>26</v>
      </c>
      <c r="D43" s="6"/>
      <c r="E43" s="6"/>
      <c r="F43" s="12"/>
    </row>
    <row r="44" s="12" customFormat="1" ht="18.75" customHeight="1">
      <c r="A44" s="9" t="s">
        <v>27</v>
      </c>
    </row>
    <row r="45" s="12" customFormat="1" ht="18.75" customHeight="1">
      <c r="A45" s="41" t="s">
        <v>28</v>
      </c>
    </row>
    <row r="46" s="12" customFormat="1" ht="18.75" customHeight="1">
      <c r="A46" s="9" t="s">
        <v>29</v>
      </c>
    </row>
    <row r="47" s="12" customFormat="1" ht="18.75" customHeight="1">
      <c r="A47" s="9" t="s">
        <v>30</v>
      </c>
    </row>
    <row r="48" s="12" customFormat="1" ht="18.75" customHeight="1">
      <c r="A48" s="9" t="s">
        <v>31</v>
      </c>
    </row>
    <row r="49" s="12" customFormat="1" ht="18.75" customHeight="1">
      <c r="A49" s="9" t="s">
        <v>32</v>
      </c>
    </row>
    <row r="50" s="12" customFormat="1" ht="18.75" customHeight="1">
      <c r="A50" s="9" t="s">
        <v>33</v>
      </c>
    </row>
    <row r="51" s="12" customFormat="1" ht="18.75" customHeight="1">
      <c r="A51" s="9" t="s">
        <v>34</v>
      </c>
    </row>
    <row r="52" s="12" customFormat="1" ht="18.75" customHeight="1">
      <c r="A52" s="42" t="s">
        <v>35</v>
      </c>
    </row>
    <row r="53" s="12" customFormat="1" ht="18.75" customHeight="1">
      <c r="A53" s="41" t="s">
        <v>36</v>
      </c>
    </row>
    <row r="54" s="12" customFormat="1" ht="18.75" customHeight="1">
      <c r="A54" s="38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2005-11-15T18:46:01Z</cp:lastPrinted>
  <dcterms:created xsi:type="dcterms:W3CDTF">2005-08-09T19:18:06Z</dcterms:created>
  <dcterms:modified xsi:type="dcterms:W3CDTF">2006-02-14T17:44:41Z</dcterms:modified>
  <cp:category/>
  <cp:version/>
  <cp:contentType/>
  <cp:contentStatus/>
</cp:coreProperties>
</file>