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55" windowHeight="7635" activeTab="1"/>
  </bookViews>
  <sheets>
    <sheet name="Jan 09" sheetId="1" r:id="rId1"/>
    <sheet name="Feb 09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<sst xmlns="http://schemas.openxmlformats.org/spreadsheetml/2006/main" count="28" uniqueCount="16">
  <si>
    <t>INBOUND</t>
  </si>
  <si>
    <t>TONS</t>
  </si>
  <si>
    <t>T</t>
  </si>
  <si>
    <t>TOTAL MATERIAL THROUGH GATE</t>
  </si>
  <si>
    <t>DIRECT DIVERSION OF RECYCLABLES</t>
  </si>
  <si>
    <t>TOTAL  UVDS PAYS ON</t>
  </si>
  <si>
    <t>W 1-5 &amp; 7</t>
  </si>
  <si>
    <t>PUBLIC TRASH</t>
  </si>
  <si>
    <t>W 6</t>
  </si>
  <si>
    <t>UVDS TRASH</t>
  </si>
  <si>
    <t>MATERIAL SENT TO C&amp;D PAD</t>
  </si>
  <si>
    <t>TOTAL UVDS PAYS ON</t>
  </si>
  <si>
    <t>JANUARY  2009  At CFL</t>
  </si>
  <si>
    <t>"FEBRUARY 2009</t>
  </si>
  <si>
    <t>From Spread Sheet A</t>
  </si>
  <si>
    <t>Step 9 Sheet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</si>
</sst>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;@"/>
    <numFmt numFmtId="166" formatCode="[$-409]mmmm\-yy;@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9" fontId="0" fillId="0" borderId="0" xfId="0" applyNumberFormat="1" applyAlignment="1">
      <alignment/>
    </xf>
    <xf numFmtId="0" fontId="0" fillId="34" borderId="0" xfId="0" applyFill="1" applyAlignment="1">
      <alignment/>
    </xf>
    <xf numFmtId="10" fontId="0" fillId="0" borderId="0" xfId="0" applyNumberFormat="1" applyFill="1" applyAlignment="1">
      <alignment/>
    </xf>
    <xf numFmtId="0" fontId="2" fillId="0" borderId="0" xfId="0" applyFont="1" applyAlignment="1">
      <alignment/>
    </xf>
    <xf numFmtId="39" fontId="2" fillId="0" borderId="0" xfId="44" applyNumberFormat="1" applyFont="1" applyAlignment="1">
      <alignment/>
    </xf>
    <xf numFmtId="0" fontId="0" fillId="0" borderId="0" xfId="0" applyFill="1" applyAlignment="1">
      <alignment/>
    </xf>
    <xf numFmtId="10" fontId="0" fillId="0" borderId="0" xfId="0" applyNumberFormat="1" applyAlignment="1">
      <alignment/>
    </xf>
    <xf numFmtId="0" fontId="0" fillId="35" borderId="0" xfId="0" applyFill="1" applyAlignment="1">
      <alignment/>
    </xf>
    <xf numFmtId="4" fontId="0" fillId="35" borderId="0" xfId="0" applyNumberFormat="1" applyFill="1" applyAlignment="1">
      <alignment/>
    </xf>
    <xf numFmtId="9" fontId="0" fillId="0" borderId="0" xfId="58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Fill="1" applyAlignment="1">
      <alignment/>
    </xf>
    <xf numFmtId="166" fontId="3" fillId="0" borderId="0" xfId="0" applyNumberFormat="1" applyFont="1" applyAlignment="1">
      <alignment horizontal="center"/>
    </xf>
    <xf numFmtId="17" fontId="2" fillId="0" borderId="0" xfId="0" applyNumberFormat="1" applyFont="1" applyAlignment="1">
      <alignment horizontal="center"/>
    </xf>
    <xf numFmtId="39" fontId="2" fillId="0" borderId="0" xfId="46" applyNumberFormat="1" applyFont="1" applyAlignment="1">
      <alignment/>
    </xf>
    <xf numFmtId="9" fontId="0" fillId="0" borderId="0" xfId="59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Accounting\Lila\CFL\C&amp;D\Daily%20CD%20Inbound%20Tonage\Jan%2009%20Month%20Total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Accounting\Lila\CFL\C&amp;D\Daily%20CD%20Inbound%20Tonage\Feb%2009%20Month%20Tota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V SUM"/>
      <sheetName val="ZORK"/>
      <sheetName val="Summary"/>
      <sheetName val="INBOUND"/>
      <sheetName val="OUTBOUND"/>
      <sheetName val="8 Boxes"/>
    </sheetNames>
    <sheetDataSet>
      <sheetData sheetId="0">
        <row r="6">
          <cell r="C6">
            <v>3518.1899999999996</v>
          </cell>
        </row>
        <row r="8">
          <cell r="C8">
            <v>917.78</v>
          </cell>
        </row>
      </sheetData>
      <sheetData sheetId="2">
        <row r="9">
          <cell r="C9">
            <v>754.18</v>
          </cell>
        </row>
      </sheetData>
      <sheetData sheetId="3">
        <row r="64">
          <cell r="E64">
            <v>1500.62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V SUM"/>
      <sheetName val="ZORK"/>
      <sheetName val="Summary"/>
      <sheetName val="INBOUND"/>
      <sheetName val="OUTBOUND"/>
      <sheetName val="8 Boxes"/>
    </sheetNames>
    <sheetDataSet>
      <sheetData sheetId="0">
        <row r="6">
          <cell r="C6">
            <v>2993.87</v>
          </cell>
        </row>
      </sheetData>
      <sheetData sheetId="2">
        <row r="9">
          <cell r="C9">
            <v>569.81</v>
          </cell>
        </row>
      </sheetData>
      <sheetData sheetId="3">
        <row r="64">
          <cell r="E64">
            <v>1325.65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13.57421875" style="0" customWidth="1"/>
    <col min="2" max="2" width="36.28125" style="0" customWidth="1"/>
    <col min="3" max="3" width="11.421875" style="1" customWidth="1"/>
    <col min="4" max="4" width="11.8515625" style="1" customWidth="1"/>
    <col min="6" max="6" width="0.5625" style="0" customWidth="1"/>
  </cols>
  <sheetData>
    <row r="1" ht="18" customHeight="1">
      <c r="B1" s="17" t="s">
        <v>12</v>
      </c>
    </row>
    <row r="4" spans="2:4" ht="12.75">
      <c r="B4" s="2" t="s">
        <v>0</v>
      </c>
      <c r="C4" s="3" t="s">
        <v>1</v>
      </c>
      <c r="D4" s="3"/>
    </row>
    <row r="6" spans="1:5" ht="12.75">
      <c r="A6" s="4" t="s">
        <v>2</v>
      </c>
      <c r="B6" t="s">
        <v>3</v>
      </c>
      <c r="C6" s="1">
        <f>'[1]REV SUM'!C6</f>
        <v>3518.1899999999996</v>
      </c>
      <c r="E6" s="5"/>
    </row>
    <row r="8" spans="1:5" ht="12.75">
      <c r="A8" s="6"/>
      <c r="B8" t="s">
        <v>4</v>
      </c>
      <c r="C8" s="1">
        <f>'[1]REV SUM'!C8</f>
        <v>917.78</v>
      </c>
      <c r="E8" s="7"/>
    </row>
    <row r="9" ht="12.75">
      <c r="E9" s="7"/>
    </row>
    <row r="10" spans="2:5" ht="12.75">
      <c r="B10" s="8" t="s">
        <v>5</v>
      </c>
      <c r="C10" s="9">
        <f>SUM(C6-C8)</f>
        <v>2600.41</v>
      </c>
      <c r="E10" s="7"/>
    </row>
    <row r="11" spans="5:7" ht="12.75">
      <c r="E11" s="10"/>
      <c r="G11" s="11"/>
    </row>
    <row r="13" spans="1:4" ht="12.75">
      <c r="A13" s="12"/>
      <c r="B13" s="12"/>
      <c r="C13" s="13"/>
      <c r="D13" s="13"/>
    </row>
    <row r="15" ht="12.75">
      <c r="B15" s="2"/>
    </row>
    <row r="16" spans="1:3" ht="12.75">
      <c r="A16" s="4" t="s">
        <v>6</v>
      </c>
      <c r="B16" t="s">
        <v>7</v>
      </c>
      <c r="C16" s="1">
        <v>345.61</v>
      </c>
    </row>
    <row r="17" ht="12.75">
      <c r="E17" s="14"/>
    </row>
    <row r="18" spans="1:3" ht="12.75">
      <c r="A18" s="4" t="s">
        <v>8</v>
      </c>
      <c r="B18" t="s">
        <v>9</v>
      </c>
      <c r="C18" s="1">
        <f>'[1]INBOUND'!E64</f>
        <v>1500.62</v>
      </c>
    </row>
    <row r="19" ht="12.75">
      <c r="E19" s="11"/>
    </row>
    <row r="20" spans="1:3" ht="12.75">
      <c r="A20" s="6"/>
      <c r="B20" t="s">
        <v>10</v>
      </c>
      <c r="C20" s="1">
        <f>'[1]Summary'!C9</f>
        <v>754.18</v>
      </c>
    </row>
    <row r="22" spans="2:5" ht="12.75">
      <c r="B22" s="8" t="s">
        <v>11</v>
      </c>
      <c r="C22" s="15">
        <f>SUM(C16:C21)</f>
        <v>2600.41</v>
      </c>
      <c r="E22" s="11"/>
    </row>
    <row r="24" spans="1:4" ht="12.75">
      <c r="A24" s="12"/>
      <c r="B24" s="12"/>
      <c r="C24" s="13"/>
      <c r="D24" s="13"/>
    </row>
    <row r="26" spans="2:3" ht="12.75">
      <c r="B26" s="10"/>
      <c r="C26" s="16"/>
    </row>
    <row r="27" spans="2:5" ht="12.75">
      <c r="B27" s="10"/>
      <c r="C27" s="16"/>
      <c r="E27" s="11"/>
    </row>
    <row r="28" spans="2:3" ht="12.75">
      <c r="B28" s="10"/>
      <c r="C28" s="16"/>
    </row>
    <row r="29" spans="2:3" ht="12.75">
      <c r="B29" s="10"/>
      <c r="C29" s="16"/>
    </row>
    <row r="30" spans="2:3" ht="12.75">
      <c r="B30" s="10"/>
      <c r="C30" s="7"/>
    </row>
  </sheetData>
  <sheetProtection/>
  <printOptions gridLines="1" horizontalCentered="1"/>
  <pageMargins left="0.75" right="0.75" top="1" bottom="1" header="0.5" footer="0.5"/>
  <pageSetup horizontalDpi="600" verticalDpi="600" orientation="portrait" r:id="rId1"/>
  <headerFooter alignWithMargins="0">
    <oddHeader>&amp;CC &amp; D DIVERSION FOR JANUARY 2009</oddHeader>
    <oddFooter>&amp;C&amp;9FOR ZORKA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K17" sqref="K15:K17"/>
    </sheetView>
  </sheetViews>
  <sheetFormatPr defaultColWidth="9.140625" defaultRowHeight="12.75"/>
  <cols>
    <col min="2" max="2" width="36.28125" style="0" customWidth="1"/>
    <col min="3" max="3" width="11.421875" style="1" customWidth="1"/>
    <col min="4" max="4" width="11.8515625" style="1" customWidth="1"/>
  </cols>
  <sheetData>
    <row r="1" ht="12.75">
      <c r="B1" s="18" t="s">
        <v>13</v>
      </c>
    </row>
    <row r="4" spans="2:4" ht="12.75">
      <c r="B4" s="2" t="s">
        <v>0</v>
      </c>
      <c r="C4" s="3" t="s">
        <v>1</v>
      </c>
      <c r="D4" s="3"/>
    </row>
    <row r="6" spans="1:5" ht="12.75">
      <c r="A6" s="4" t="s">
        <v>2</v>
      </c>
      <c r="B6" t="s">
        <v>3</v>
      </c>
      <c r="C6" s="1">
        <f>'[2]REV SUM'!C6</f>
        <v>2993.87</v>
      </c>
      <c r="E6" s="5"/>
    </row>
    <row r="8" spans="1:5" ht="12.75">
      <c r="A8" s="6"/>
      <c r="B8" t="s">
        <v>4</v>
      </c>
      <c r="C8" s="1">
        <v>657.5</v>
      </c>
      <c r="E8" s="7"/>
    </row>
    <row r="9" ht="12.75">
      <c r="E9" s="7"/>
    </row>
    <row r="10" spans="2:5" ht="12.75">
      <c r="B10" s="8" t="s">
        <v>5</v>
      </c>
      <c r="C10" s="19">
        <f>SUM(C6-C8)</f>
        <v>2336.37</v>
      </c>
      <c r="E10" s="7"/>
    </row>
    <row r="11" spans="5:7" ht="12.75">
      <c r="E11" s="10"/>
      <c r="G11" s="11"/>
    </row>
    <row r="13" spans="1:4" ht="12.75">
      <c r="A13" s="12"/>
      <c r="B13" s="12"/>
      <c r="C13" s="13"/>
      <c r="D13" s="13"/>
    </row>
    <row r="15" ht="12.75">
      <c r="B15" s="2"/>
    </row>
    <row r="16" spans="1:3" ht="12.75">
      <c r="A16" s="4" t="s">
        <v>6</v>
      </c>
      <c r="B16" t="s">
        <v>7</v>
      </c>
      <c r="C16" s="1">
        <v>440.71</v>
      </c>
    </row>
    <row r="17" ht="12.75">
      <c r="E17" s="20"/>
    </row>
    <row r="18" spans="1:3" ht="12.75">
      <c r="A18" s="4" t="s">
        <v>8</v>
      </c>
      <c r="B18" t="s">
        <v>9</v>
      </c>
      <c r="C18" s="1">
        <f>'[2]INBOUND'!E64</f>
        <v>1325.65</v>
      </c>
    </row>
    <row r="19" ht="12.75">
      <c r="E19" s="11"/>
    </row>
    <row r="20" spans="1:3" ht="12.75">
      <c r="A20" s="6"/>
      <c r="B20" t="s">
        <v>10</v>
      </c>
      <c r="C20" s="1">
        <f>'[2]Summary'!C9</f>
        <v>569.81</v>
      </c>
    </row>
    <row r="22" spans="2:5" ht="12.75">
      <c r="B22" s="8" t="s">
        <v>11</v>
      </c>
      <c r="C22" s="15">
        <f>SUM(C16:C21)</f>
        <v>2336.17</v>
      </c>
      <c r="E22" s="11"/>
    </row>
    <row r="24" spans="1:4" ht="12.75">
      <c r="A24" s="12"/>
      <c r="B24" s="12"/>
      <c r="C24" s="13"/>
      <c r="D24" s="13"/>
    </row>
    <row r="27" spans="2:5" ht="12.75">
      <c r="B27" s="4" t="s">
        <v>14</v>
      </c>
      <c r="E27" s="11"/>
    </row>
    <row r="29" ht="12.75">
      <c r="B29" s="6" t="s">
        <v>15</v>
      </c>
    </row>
    <row r="30" ht="12.75">
      <c r="C30" s="11"/>
    </row>
  </sheetData>
  <sheetProtection/>
  <printOptions gridLines="1" horizontalCentered="1"/>
  <pageMargins left="0.75" right="0.75" top="1" bottom="1" header="0.5" footer="0.5"/>
  <pageSetup horizontalDpi="600" verticalDpi="600" orientation="portrait" r:id="rId1"/>
  <headerFooter alignWithMargins="0">
    <oddHeader>&amp;CC &amp; D DIVERSION FOR FEBRUARY 2009</oddHeader>
    <oddFooter>&amp;C&amp;9FOR ZORKA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Lila Hamm</dc:creator>
  <cp:keywords/>
  <dc:description/>
  <cp:lastModifiedBy>Zorka Neuman</cp:lastModifiedBy>
  <cp:lastPrinted>2009-02-09T23:52:50Z</cp:lastPrinted>
  <dcterms:created xsi:type="dcterms:W3CDTF">2009-02-09T23:32:51Z</dcterms:created>
  <dcterms:modified xsi:type="dcterms:W3CDTF">2009-03-07T00:02:34Z</dcterms:modified>
  <cp:category/>
  <cp:version/>
  <cp:contentType/>
  <cp:contentStatus/>
</cp:coreProperties>
</file>