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County1995-2006" sheetId="1" r:id="rId1"/>
    <sheet name="CALISTOGA 2007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<sst xmlns="http://schemas.openxmlformats.org/spreadsheetml/2006/main" count="63" uniqueCount="45">
  <si>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City of Calistoga</t>
  </si>
  <si>
    <t>Description of Service</t>
  </si>
  <si>
    <t>Cost of Service</t>
  </si>
  <si>
    <t>Franchise Fee Allowance</t>
  </si>
  <si>
    <t>County Franchise Services</t>
  </si>
  <si>
    <t>Angwin Clean-Up Day</t>
  </si>
  <si>
    <t>Yountville CorpYard</t>
  </si>
  <si>
    <t>June thru Dec 1999</t>
  </si>
  <si>
    <t>Jan thru Dec 2000</t>
  </si>
  <si>
    <t>Jan thru Dec 2001</t>
  </si>
  <si>
    <t>May thru Dec 2002</t>
  </si>
  <si>
    <t>Jan thru April 2002</t>
  </si>
  <si>
    <t>Jan thru Dec 2003</t>
  </si>
  <si>
    <t>Jan thru Dec 2004</t>
  </si>
  <si>
    <t>Jan thru March 2005</t>
  </si>
  <si>
    <t>361.48 Monthly</t>
  </si>
  <si>
    <t>422.87 Monthly</t>
  </si>
  <si>
    <t>Account  #21615</t>
  </si>
  <si>
    <t>Date &amp; Acct#</t>
  </si>
  <si>
    <t>7/28/2003  #3691</t>
  </si>
  <si>
    <t>Account  #4864</t>
  </si>
  <si>
    <t>Yountville Echo Res</t>
  </si>
  <si>
    <t>Jan thru Sept 2004</t>
  </si>
  <si>
    <t>Oct thru Dec 2004</t>
  </si>
  <si>
    <t>63.90  1-96 Gal</t>
  </si>
  <si>
    <t>Total Franchise Service Provided to County at "No Charge"</t>
  </si>
  <si>
    <t xml:space="preserve">Total Allowable Franchise Allowance Provided to Each Member </t>
  </si>
  <si>
    <t>Apr thru Dec 2005</t>
  </si>
  <si>
    <t>63.90 1-96 Gal</t>
  </si>
  <si>
    <t>42.60  1-65 Gal</t>
  </si>
  <si>
    <t>Jan thru June 2006</t>
  </si>
  <si>
    <t>549.74 Monthly</t>
  </si>
  <si>
    <t>Feb overfull</t>
  </si>
  <si>
    <t>29.04 overfull</t>
  </si>
  <si>
    <t>83.07 1-96 Gal</t>
  </si>
  <si>
    <t>July thru Dec 2006</t>
  </si>
  <si>
    <t>Oct overfull</t>
  </si>
  <si>
    <t>Remaining Balance</t>
  </si>
  <si>
    <t>Account</t>
  </si>
  <si>
    <t>01-17851</t>
  </si>
  <si>
    <t>NOV/DEC 2007 LEAF BOXES</t>
  </si>
  <si>
    <t>NEW CONTRACT 7/1/2007</t>
  </si>
  <si>
    <t>REMAINING BAL 12/31/2006</t>
  </si>
  <si>
    <t>NEW BALANCE AS OF 7/1/2007</t>
  </si>
  <si>
    <t>BALANCE OF FRANCHISE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</si>
</sst>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/dd/yy;@"/>
    <numFmt numFmtId="168" formatCode="[$-409]mmmm\ d\,\ yyyy;@"/>
    <numFmt numFmtId="169" formatCode="[$-409]mmm\-yy;@"/>
    <numFmt numFmtId="170" formatCode="m/d/yyyy;@"/>
    <numFmt numFmtId="171" formatCode="mmm\-yyyy"/>
    <numFmt numFmtId="172" formatCode="[$-409]mmmm\-yy;@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/>
    </xf>
    <xf numFmtId="44" fontId="7" fillId="0" borderId="0" xfId="17" applyFont="1" applyAlignment="1">
      <alignment/>
    </xf>
    <xf numFmtId="44" fontId="4" fillId="0" borderId="0" xfId="17" applyFont="1" applyAlignment="1">
      <alignment/>
    </xf>
    <xf numFmtId="44" fontId="7" fillId="0" borderId="2" xfId="17" applyFont="1" applyBorder="1" applyAlignment="1">
      <alignment/>
    </xf>
    <xf numFmtId="44" fontId="7" fillId="0" borderId="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workbookViewId="0" topLeftCell="A12">
      <selection activeCell="F35" sqref="F35"/>
    </sheetView>
  </sheetViews>
  <sheetFormatPr defaultColWidth="9.140625" defaultRowHeight="12.75"/>
  <cols>
    <col min="1" max="1" width="18.28125" style="0" customWidth="1"/>
    <col min="2" max="2" width="15.00390625" style="0" customWidth="1"/>
    <col min="6" max="6" width="16.421875" style="0" customWidth="1"/>
  </cols>
  <sheetData>
    <row r="1" spans="1:5" s="2" customFormat="1" ht="20.25">
      <c r="A1" s="1" t="s">
        <v>4</v>
      </c>
      <c r="B1" s="1"/>
      <c r="C1" s="1"/>
      <c r="D1" s="1"/>
      <c r="E1" s="1"/>
    </row>
    <row r="2" spans="1:6" ht="22.5" customHeight="1">
      <c r="A2" s="7" t="s">
        <v>3</v>
      </c>
      <c r="B2" s="7"/>
      <c r="F2" s="6">
        <v>50000</v>
      </c>
    </row>
    <row r="3" ht="15" customHeight="1"/>
    <row r="4" spans="1:7" ht="15" customHeight="1">
      <c r="A4" s="15" t="s">
        <v>18</v>
      </c>
      <c r="B4" s="15" t="s">
        <v>1</v>
      </c>
      <c r="C4" s="15"/>
      <c r="F4" s="15" t="s">
        <v>2</v>
      </c>
      <c r="G4" s="3"/>
    </row>
    <row r="5" spans="1:6" ht="15" customHeight="1">
      <c r="A5" s="9" t="s">
        <v>19</v>
      </c>
      <c r="B5" s="4" t="s">
        <v>5</v>
      </c>
      <c r="F5" s="6">
        <v>11176.79</v>
      </c>
    </row>
    <row r="6" spans="1:6" ht="15" customHeight="1">
      <c r="A6" s="9"/>
      <c r="B6" s="4"/>
      <c r="F6" s="6"/>
    </row>
    <row r="7" spans="1:6" ht="15" customHeight="1">
      <c r="A7" s="9"/>
      <c r="B7" s="4"/>
      <c r="F7" s="6"/>
    </row>
    <row r="8" spans="1:6" ht="15" customHeight="1">
      <c r="A8" s="13" t="s">
        <v>17</v>
      </c>
      <c r="B8" s="4" t="s">
        <v>6</v>
      </c>
      <c r="F8" s="6"/>
    </row>
    <row r="9" spans="1:6" ht="15" customHeight="1">
      <c r="A9" s="4" t="s">
        <v>7</v>
      </c>
      <c r="B9" s="12" t="s">
        <v>15</v>
      </c>
      <c r="F9" s="6">
        <f>7*361.48</f>
        <v>2530.36</v>
      </c>
    </row>
    <row r="10" spans="1:6" ht="15" customHeight="1">
      <c r="A10" s="4" t="s">
        <v>8</v>
      </c>
      <c r="B10" s="12" t="s">
        <v>15</v>
      </c>
      <c r="F10" s="6">
        <f>12*361.48</f>
        <v>4337.76</v>
      </c>
    </row>
    <row r="11" spans="1:6" ht="15" customHeight="1">
      <c r="A11" s="4" t="s">
        <v>9</v>
      </c>
      <c r="B11" s="12" t="s">
        <v>15</v>
      </c>
      <c r="F11" s="6">
        <f>12*361.48</f>
        <v>4337.76</v>
      </c>
    </row>
    <row r="12" spans="1:6" ht="15" customHeight="1">
      <c r="A12" s="4" t="s">
        <v>11</v>
      </c>
      <c r="B12" s="12" t="s">
        <v>15</v>
      </c>
      <c r="F12" s="6">
        <f>4*361.48</f>
        <v>1445.92</v>
      </c>
    </row>
    <row r="13" spans="1:6" ht="15" customHeight="1">
      <c r="A13" s="4" t="s">
        <v>10</v>
      </c>
      <c r="B13" s="12" t="s">
        <v>16</v>
      </c>
      <c r="F13" s="6">
        <f>8*422.87</f>
        <v>3382.96</v>
      </c>
    </row>
    <row r="14" spans="1:6" ht="15" customHeight="1">
      <c r="A14" s="4" t="s">
        <v>12</v>
      </c>
      <c r="B14" s="12" t="s">
        <v>16</v>
      </c>
      <c r="F14" s="6">
        <f>12*422.87</f>
        <v>5074.4400000000005</v>
      </c>
    </row>
    <row r="15" spans="1:6" ht="15" customHeight="1">
      <c r="A15" s="4" t="s">
        <v>13</v>
      </c>
      <c r="B15" s="12" t="s">
        <v>16</v>
      </c>
      <c r="F15" s="6">
        <f>12*422.87</f>
        <v>5074.4400000000005</v>
      </c>
    </row>
    <row r="16" spans="1:6" ht="15" customHeight="1">
      <c r="A16" s="4" t="s">
        <v>14</v>
      </c>
      <c r="B16" s="12" t="s">
        <v>16</v>
      </c>
      <c r="F16" s="6">
        <f>3*422.87</f>
        <v>1268.6100000000001</v>
      </c>
    </row>
    <row r="17" spans="1:6" ht="15" customHeight="1">
      <c r="A17" s="4" t="s">
        <v>27</v>
      </c>
      <c r="B17" s="12" t="s">
        <v>16</v>
      </c>
      <c r="F17" s="6">
        <v>3805.83</v>
      </c>
    </row>
    <row r="18" spans="1:6" ht="15" customHeight="1">
      <c r="A18" s="4" t="s">
        <v>30</v>
      </c>
      <c r="B18" s="12" t="s">
        <v>31</v>
      </c>
      <c r="F18" s="6">
        <v>3298.44</v>
      </c>
    </row>
    <row r="19" spans="1:6" ht="15" customHeight="1">
      <c r="A19" s="4" t="s">
        <v>32</v>
      </c>
      <c r="B19" s="12" t="s">
        <v>33</v>
      </c>
      <c r="F19" s="6">
        <v>29.04</v>
      </c>
    </row>
    <row r="20" spans="1:6" ht="15" customHeight="1">
      <c r="A20" s="4" t="s">
        <v>35</v>
      </c>
      <c r="B20" s="12" t="s">
        <v>31</v>
      </c>
      <c r="F20" s="6">
        <v>3298.44</v>
      </c>
    </row>
    <row r="21" spans="1:6" ht="15" customHeight="1">
      <c r="A21" s="4" t="s">
        <v>36</v>
      </c>
      <c r="B21" s="12">
        <v>29.04</v>
      </c>
      <c r="F21" s="6">
        <v>29.04</v>
      </c>
    </row>
    <row r="22" spans="1:6" ht="15" customHeight="1">
      <c r="A22" s="4"/>
      <c r="B22" s="4"/>
      <c r="F22" s="6"/>
    </row>
    <row r="23" spans="1:6" ht="15" customHeight="1">
      <c r="A23" s="13" t="s">
        <v>20</v>
      </c>
      <c r="B23" s="4" t="s">
        <v>21</v>
      </c>
      <c r="F23" s="6"/>
    </row>
    <row r="24" spans="1:6" ht="15" customHeight="1">
      <c r="A24" s="16" t="s">
        <v>22</v>
      </c>
      <c r="B24" s="4" t="s">
        <v>29</v>
      </c>
      <c r="F24" s="6">
        <f>9*42.6</f>
        <v>383.40000000000003</v>
      </c>
    </row>
    <row r="25" spans="1:6" ht="15" customHeight="1">
      <c r="A25" s="16" t="s">
        <v>23</v>
      </c>
      <c r="B25" s="4" t="s">
        <v>24</v>
      </c>
      <c r="F25" s="6">
        <f>3*63.9</f>
        <v>191.7</v>
      </c>
    </row>
    <row r="26" spans="1:6" ht="15" customHeight="1">
      <c r="A26" s="16" t="s">
        <v>14</v>
      </c>
      <c r="B26" s="4" t="s">
        <v>24</v>
      </c>
      <c r="F26" s="6">
        <f>3*63.9</f>
        <v>191.7</v>
      </c>
    </row>
    <row r="27" spans="1:6" ht="15" customHeight="1">
      <c r="A27" s="16" t="s">
        <v>27</v>
      </c>
      <c r="B27" s="4" t="s">
        <v>28</v>
      </c>
      <c r="F27" s="6">
        <v>575.1</v>
      </c>
    </row>
    <row r="28" spans="1:6" ht="15" customHeight="1">
      <c r="A28" s="16" t="s">
        <v>30</v>
      </c>
      <c r="B28" s="4" t="s">
        <v>34</v>
      </c>
      <c r="F28" s="6">
        <v>498.42</v>
      </c>
    </row>
    <row r="29" spans="1:6" ht="15" customHeight="1">
      <c r="A29" s="16" t="s">
        <v>35</v>
      </c>
      <c r="B29" s="4" t="s">
        <v>34</v>
      </c>
      <c r="F29" s="6">
        <v>498.42</v>
      </c>
    </row>
    <row r="30" spans="1:6" ht="15" customHeight="1">
      <c r="A30" s="16"/>
      <c r="B30" s="4"/>
      <c r="F30" s="6"/>
    </row>
    <row r="31" spans="1:6" ht="15" customHeight="1">
      <c r="A31" s="4"/>
      <c r="B31" s="4"/>
      <c r="F31" s="6"/>
    </row>
    <row r="32" spans="1:6" ht="15" customHeight="1">
      <c r="A32" s="16" t="s">
        <v>25</v>
      </c>
      <c r="B32" s="14"/>
      <c r="C32" s="14"/>
      <c r="D32" s="14"/>
      <c r="E32" s="14"/>
      <c r="F32" s="6">
        <f>SUM(F5:F31)</f>
        <v>51428.57000000001</v>
      </c>
    </row>
    <row r="33" spans="1:6" ht="15" customHeight="1">
      <c r="A33" s="16" t="s">
        <v>26</v>
      </c>
      <c r="B33" s="14"/>
      <c r="C33" s="14"/>
      <c r="D33" s="14"/>
      <c r="E33" s="14"/>
      <c r="F33" s="11">
        <v>50000</v>
      </c>
    </row>
    <row r="34" spans="1:6" ht="15" customHeight="1">
      <c r="A34" s="4"/>
      <c r="F34" s="6"/>
    </row>
    <row r="35" spans="1:6" ht="15" customHeight="1" thickBot="1">
      <c r="A35" s="7" t="s">
        <v>37</v>
      </c>
      <c r="F35" s="10">
        <f>F32-F33</f>
        <v>1428.570000000007</v>
      </c>
    </row>
    <row r="36" spans="1:6" ht="15" customHeight="1" thickTop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B51" s="4"/>
      <c r="F51" s="6"/>
    </row>
    <row r="52" spans="1:6" ht="15" customHeight="1">
      <c r="A52" s="4"/>
      <c r="B52" s="4"/>
      <c r="F52" s="6"/>
    </row>
    <row r="53" spans="1:6" ht="15" customHeight="1">
      <c r="A53" s="4"/>
      <c r="B53" s="4"/>
      <c r="F53" s="6"/>
    </row>
    <row r="54" spans="1:6" ht="15" customHeight="1">
      <c r="A54" s="4"/>
      <c r="B54" s="4"/>
      <c r="F54" s="6"/>
    </row>
    <row r="55" spans="1:6" ht="15" customHeight="1">
      <c r="A55" s="4"/>
      <c r="B55" s="4"/>
      <c r="F55" s="6"/>
    </row>
    <row r="56" spans="1:6" ht="15" customHeight="1">
      <c r="A56" s="4"/>
      <c r="B56" s="4"/>
      <c r="F56" s="6"/>
    </row>
    <row r="57" spans="1:6" ht="15" customHeight="1">
      <c r="A57" s="4"/>
      <c r="B57" s="4"/>
      <c r="F57" s="6"/>
    </row>
    <row r="58" spans="1:6" ht="15" customHeight="1">
      <c r="A58" s="4"/>
      <c r="B58" s="4"/>
      <c r="F58" s="6"/>
    </row>
    <row r="59" spans="1:6" ht="15" customHeight="1">
      <c r="A59" s="4"/>
      <c r="B59" s="4"/>
      <c r="F59" s="6"/>
    </row>
    <row r="60" spans="1:6" ht="15" customHeight="1">
      <c r="A60" s="4"/>
      <c r="B60" s="4"/>
      <c r="F60" s="6"/>
    </row>
    <row r="61" spans="1:6" ht="15" customHeight="1">
      <c r="A61" s="4"/>
      <c r="B61" s="4"/>
      <c r="F61" s="6"/>
    </row>
    <row r="62" spans="1:6" ht="15" customHeight="1">
      <c r="A62" s="4"/>
      <c r="B62" s="4"/>
      <c r="F62" s="6"/>
    </row>
    <row r="63" spans="1:6" ht="15" customHeight="1">
      <c r="A63" s="4"/>
      <c r="B63" s="4"/>
      <c r="F63" s="6"/>
    </row>
    <row r="64" spans="1:6" ht="15" customHeight="1">
      <c r="A64" s="4"/>
      <c r="B64" s="4"/>
      <c r="F64" s="6"/>
    </row>
    <row r="65" spans="1:6" ht="15" customHeight="1">
      <c r="A65" s="4"/>
      <c r="B65" s="4"/>
      <c r="F65" s="6"/>
    </row>
    <row r="66" spans="1:6" ht="15" customHeight="1">
      <c r="A66" s="4"/>
      <c r="B66" s="4"/>
      <c r="F66" s="6"/>
    </row>
    <row r="67" spans="1:6" ht="15" customHeight="1">
      <c r="A67" s="4"/>
      <c r="B67" s="4"/>
      <c r="F67" s="6"/>
    </row>
    <row r="68" spans="1:6" ht="15" customHeight="1">
      <c r="A68" s="4"/>
      <c r="B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5" customHeight="1">
      <c r="A84" s="4"/>
      <c r="F84" s="6"/>
    </row>
    <row r="85" spans="1:6" ht="15" customHeight="1">
      <c r="A85" s="4"/>
      <c r="F85" s="6"/>
    </row>
    <row r="86" spans="1:6" ht="15" customHeight="1">
      <c r="A86" s="4"/>
      <c r="F86" s="6"/>
    </row>
    <row r="87" spans="1:6" ht="15" customHeight="1">
      <c r="A87" s="4"/>
      <c r="F87" s="6"/>
    </row>
    <row r="88" spans="1:6" ht="15" customHeight="1">
      <c r="A88" s="4"/>
      <c r="F88" s="6"/>
    </row>
    <row r="89" spans="1:6" ht="15" customHeight="1">
      <c r="A89" s="4"/>
      <c r="F89" s="6"/>
    </row>
    <row r="90" spans="1:6" ht="15" customHeight="1">
      <c r="A90" s="4"/>
      <c r="F90" s="6"/>
    </row>
    <row r="91" spans="1:6" ht="15" customHeight="1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4"/>
      <c r="F113" s="6"/>
    </row>
    <row r="114" spans="1:6" ht="12.75">
      <c r="A114" s="4"/>
      <c r="F114" s="6"/>
    </row>
    <row r="115" spans="1:6" ht="12.75">
      <c r="A115" s="4"/>
      <c r="F115" s="6"/>
    </row>
    <row r="116" spans="1:6" ht="12.75">
      <c r="A116" s="4"/>
      <c r="F116" s="6"/>
    </row>
    <row r="117" spans="1:6" ht="12.75">
      <c r="A117" s="4"/>
      <c r="F117" s="6"/>
    </row>
    <row r="118" spans="1:6" ht="12.75">
      <c r="A118" s="4"/>
      <c r="F118" s="6"/>
    </row>
    <row r="119" spans="1:6" ht="12.75">
      <c r="A119" s="4"/>
      <c r="F119" s="6"/>
    </row>
    <row r="120" spans="1:6" ht="12.75">
      <c r="A120" s="4"/>
      <c r="F120" s="6"/>
    </row>
    <row r="121" spans="1:6" ht="12.75">
      <c r="A121" s="4"/>
      <c r="F121" s="6"/>
    </row>
    <row r="122" spans="1:6" ht="12.75">
      <c r="A122" s="4"/>
      <c r="F122" s="6"/>
    </row>
    <row r="123" spans="1:6" ht="12.75">
      <c r="A123" s="4"/>
      <c r="F123" s="6"/>
    </row>
    <row r="124" spans="1:6" ht="12.75">
      <c r="A124" s="4"/>
      <c r="F124" s="6"/>
    </row>
    <row r="125" spans="1:6" ht="12.75">
      <c r="A125" s="4"/>
      <c r="F125" s="6"/>
    </row>
    <row r="126" spans="1:6" ht="12.75">
      <c r="A126" s="4"/>
      <c r="F126" s="6"/>
    </row>
    <row r="127" spans="1:6" ht="12.75">
      <c r="A127" s="4"/>
      <c r="F127" s="6"/>
    </row>
    <row r="128" spans="1:6" ht="12.75">
      <c r="A128" s="4"/>
      <c r="F128" s="6"/>
    </row>
    <row r="129" spans="1:6" ht="12.75">
      <c r="A129" s="4"/>
      <c r="F129" s="6"/>
    </row>
    <row r="130" spans="1:6" ht="12.75">
      <c r="A130" s="4"/>
      <c r="F130" s="6"/>
    </row>
    <row r="131" spans="1:6" ht="12.75">
      <c r="A131" s="5"/>
      <c r="F131" s="6"/>
    </row>
    <row r="132" spans="1:6" ht="12.75">
      <c r="A132" s="5"/>
      <c r="F132" s="6"/>
    </row>
    <row r="133" spans="1:6" ht="12.75">
      <c r="A133" s="5"/>
      <c r="F133" s="6"/>
    </row>
    <row r="134" spans="1:6" ht="12.75">
      <c r="A134" s="5"/>
      <c r="F134" s="6"/>
    </row>
    <row r="135" spans="1:6" ht="12.75">
      <c r="A135" s="5"/>
      <c r="F135" s="6"/>
    </row>
    <row r="136" spans="1:6" ht="12.75">
      <c r="A136" s="5"/>
      <c r="F136" s="6"/>
    </row>
    <row r="137" spans="1:6" ht="12.75">
      <c r="A137" s="5"/>
      <c r="F137" s="6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8.28125" style="0" customWidth="1"/>
    <col min="2" max="2" width="15.00390625" style="0" customWidth="1"/>
    <col min="5" max="5" width="10.421875" style="0" customWidth="1"/>
    <col min="6" max="6" width="16.421875" style="0" customWidth="1"/>
  </cols>
  <sheetData>
    <row r="1" spans="1:5" s="2" customFormat="1" ht="20.25">
      <c r="A1" s="1" t="s">
        <v>0</v>
      </c>
      <c r="B1" s="1"/>
      <c r="C1" s="1"/>
      <c r="D1" s="1"/>
      <c r="E1" s="1"/>
    </row>
    <row r="2" spans="1:6" s="22" customFormat="1" ht="22.5" customHeight="1">
      <c r="A2" s="21" t="s">
        <v>3</v>
      </c>
      <c r="B2" s="21"/>
      <c r="C2" s="23" t="s">
        <v>42</v>
      </c>
      <c r="F2" s="25">
        <v>-4179.22</v>
      </c>
    </row>
    <row r="3" spans="1:6" ht="15" customHeight="1" thickBot="1">
      <c r="A3" s="24" t="s">
        <v>3</v>
      </c>
      <c r="C3" s="24" t="s">
        <v>41</v>
      </c>
      <c r="F3" s="27">
        <v>-25000</v>
      </c>
    </row>
    <row r="4" spans="1:6" ht="15" customHeight="1">
      <c r="A4" s="24" t="s">
        <v>43</v>
      </c>
      <c r="C4" s="24"/>
      <c r="F4" s="25">
        <f>SUM(F2:F3)</f>
        <v>-29179.22</v>
      </c>
    </row>
    <row r="5" spans="1:6" ht="15" customHeight="1">
      <c r="A5" s="24"/>
      <c r="C5" s="24"/>
      <c r="F5" s="26"/>
    </row>
    <row r="6" spans="1:6" ht="15" customHeight="1">
      <c r="A6" s="24"/>
      <c r="C6" s="24"/>
      <c r="F6" s="26"/>
    </row>
    <row r="7" spans="1:7" ht="15" customHeight="1">
      <c r="A7" s="15" t="s">
        <v>38</v>
      </c>
      <c r="B7" s="15" t="s">
        <v>1</v>
      </c>
      <c r="C7" s="15"/>
      <c r="F7" s="15" t="s">
        <v>2</v>
      </c>
      <c r="G7" s="3"/>
    </row>
    <row r="8" spans="1:6" ht="15" customHeight="1">
      <c r="A8" s="19" t="s">
        <v>39</v>
      </c>
      <c r="B8" s="4" t="s">
        <v>40</v>
      </c>
      <c r="F8" s="6">
        <v>14414.29</v>
      </c>
    </row>
    <row r="9" spans="1:6" ht="15" customHeight="1">
      <c r="A9" s="19"/>
      <c r="B9" s="4"/>
      <c r="F9" s="6">
        <v>0</v>
      </c>
    </row>
    <row r="10" spans="1:6" ht="15" customHeight="1">
      <c r="A10" s="19"/>
      <c r="B10" s="4"/>
      <c r="F10" s="6">
        <v>0</v>
      </c>
    </row>
    <row r="11" spans="1:6" ht="15" customHeight="1">
      <c r="A11" s="19"/>
      <c r="B11" s="4"/>
      <c r="F11" s="6">
        <v>0</v>
      </c>
    </row>
    <row r="12" spans="1:6" ht="15" customHeight="1">
      <c r="A12" s="19"/>
      <c r="B12" s="4"/>
      <c r="F12" s="8">
        <v>0</v>
      </c>
    </row>
    <row r="13" spans="1:6" ht="15" customHeight="1">
      <c r="A13" s="19"/>
      <c r="B13" s="4"/>
      <c r="F13" s="17">
        <f>SUM(F8:F12)</f>
        <v>14414.29</v>
      </c>
    </row>
    <row r="14" spans="1:6" ht="15" customHeight="1">
      <c r="A14" s="19"/>
      <c r="B14" s="4"/>
      <c r="E14" s="20"/>
      <c r="F14" s="6"/>
    </row>
    <row r="15" spans="1:6" ht="15" customHeight="1">
      <c r="A15" s="19"/>
      <c r="B15" s="4"/>
      <c r="F15" s="6"/>
    </row>
    <row r="16" spans="1:6" ht="15" customHeight="1">
      <c r="A16" s="18"/>
      <c r="B16" s="4"/>
      <c r="F16" s="6"/>
    </row>
    <row r="17" spans="1:6" ht="15" customHeight="1">
      <c r="A17" s="4"/>
      <c r="F17" s="6"/>
    </row>
    <row r="18" spans="1:6" ht="15" customHeight="1" thickBot="1">
      <c r="A18" s="7" t="s">
        <v>44</v>
      </c>
      <c r="F18" s="28">
        <f>SUM(F4+F13)</f>
        <v>-14764.93</v>
      </c>
    </row>
    <row r="19" spans="1:6" ht="15" customHeight="1" thickTop="1">
      <c r="A19" s="4"/>
      <c r="B19" s="4"/>
      <c r="F19" s="6"/>
    </row>
    <row r="20" spans="1:6" ht="15" customHeight="1">
      <c r="A20" s="4"/>
      <c r="B20" s="4"/>
      <c r="F20" s="6"/>
    </row>
    <row r="21" spans="1:6" ht="15" customHeight="1">
      <c r="A21" s="4"/>
      <c r="B21" s="4"/>
      <c r="F21" s="6"/>
    </row>
    <row r="22" spans="1:6" ht="15" customHeight="1">
      <c r="A22" s="4"/>
      <c r="B22" s="4"/>
      <c r="F22" s="6"/>
    </row>
    <row r="23" spans="1:6" ht="15" customHeight="1">
      <c r="A23" s="4"/>
      <c r="B23" s="4"/>
      <c r="F23" s="6"/>
    </row>
    <row r="24" spans="1:6" ht="15" customHeight="1">
      <c r="A24" s="4"/>
      <c r="B24" s="4"/>
      <c r="F24" s="6"/>
    </row>
    <row r="25" spans="1:6" ht="15" customHeight="1">
      <c r="A25" s="4"/>
      <c r="B25" s="4"/>
      <c r="F25" s="6"/>
    </row>
    <row r="26" spans="1:6" ht="15" customHeight="1">
      <c r="A26" s="4"/>
      <c r="B26" s="4"/>
      <c r="F26" s="6"/>
    </row>
    <row r="27" spans="1:6" ht="15" customHeight="1">
      <c r="A27" s="4"/>
      <c r="B27" s="4"/>
      <c r="F27" s="6"/>
    </row>
    <row r="28" spans="1:6" ht="15" customHeight="1">
      <c r="A28" s="4"/>
      <c r="B28" s="4"/>
      <c r="F28" s="6"/>
    </row>
    <row r="29" spans="1:6" ht="15" customHeight="1">
      <c r="A29" s="4"/>
      <c r="B29" s="4"/>
      <c r="F29" s="6"/>
    </row>
    <row r="30" spans="1:6" ht="15" customHeight="1">
      <c r="A30" s="4"/>
      <c r="B30" s="4"/>
      <c r="F30" s="6"/>
    </row>
    <row r="31" spans="1:6" ht="15" customHeight="1">
      <c r="A31" s="4"/>
      <c r="B31" s="4"/>
      <c r="F31" s="6"/>
    </row>
    <row r="32" spans="1:6" ht="15" customHeight="1">
      <c r="A32" s="4"/>
      <c r="B32" s="4"/>
      <c r="F32" s="6"/>
    </row>
    <row r="33" spans="1:6" ht="15" customHeight="1">
      <c r="A33" s="4"/>
      <c r="B33" s="4"/>
      <c r="F33" s="6"/>
    </row>
    <row r="34" spans="1:6" ht="15" customHeight="1">
      <c r="A34" s="4"/>
      <c r="B34" s="4"/>
      <c r="F34" s="6"/>
    </row>
    <row r="35" spans="1:6" ht="15" customHeight="1">
      <c r="A35" s="4"/>
      <c r="B35" s="4"/>
      <c r="F35" s="6"/>
    </row>
    <row r="36" spans="1:6" ht="15" customHeight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F51" s="6"/>
    </row>
    <row r="52" spans="1:6" ht="15" customHeight="1">
      <c r="A52" s="4"/>
      <c r="F52" s="6"/>
    </row>
    <row r="53" spans="1:6" ht="15" customHeight="1">
      <c r="A53" s="4"/>
      <c r="F53" s="6"/>
    </row>
    <row r="54" spans="1:6" ht="15" customHeight="1">
      <c r="A54" s="4"/>
      <c r="F54" s="6"/>
    </row>
    <row r="55" spans="1:6" ht="15" customHeight="1">
      <c r="A55" s="4"/>
      <c r="F55" s="6"/>
    </row>
    <row r="56" spans="1:6" ht="15" customHeight="1">
      <c r="A56" s="4"/>
      <c r="F56" s="6"/>
    </row>
    <row r="57" spans="1:6" ht="15" customHeight="1">
      <c r="A57" s="4"/>
      <c r="F57" s="6"/>
    </row>
    <row r="58" spans="1:6" ht="15" customHeight="1">
      <c r="A58" s="4"/>
      <c r="F58" s="6"/>
    </row>
    <row r="59" spans="1:6" ht="15" customHeight="1">
      <c r="A59" s="4"/>
      <c r="F59" s="6"/>
    </row>
    <row r="60" spans="1:6" ht="15" customHeight="1">
      <c r="A60" s="4"/>
      <c r="F60" s="6"/>
    </row>
    <row r="61" spans="1:6" ht="15" customHeight="1">
      <c r="A61" s="4"/>
      <c r="F61" s="6"/>
    </row>
    <row r="62" spans="1:6" ht="15" customHeight="1">
      <c r="A62" s="4"/>
      <c r="F62" s="6"/>
    </row>
    <row r="63" spans="1:6" ht="15" customHeight="1">
      <c r="A63" s="4"/>
      <c r="F63" s="6"/>
    </row>
    <row r="64" spans="1:6" ht="15" customHeight="1">
      <c r="A64" s="4"/>
      <c r="F64" s="6"/>
    </row>
    <row r="65" spans="1:6" ht="15" customHeight="1">
      <c r="A65" s="4"/>
      <c r="F65" s="6"/>
    </row>
    <row r="66" spans="1:6" ht="15" customHeight="1">
      <c r="A66" s="4"/>
      <c r="F66" s="6"/>
    </row>
    <row r="67" spans="1:6" ht="15" customHeight="1">
      <c r="A67" s="4"/>
      <c r="F67" s="6"/>
    </row>
    <row r="68" spans="1:6" ht="15" customHeight="1">
      <c r="A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2.75">
      <c r="A84" s="4"/>
      <c r="F84" s="6"/>
    </row>
    <row r="85" spans="1:6" ht="12.75">
      <c r="A85" s="4"/>
      <c r="F85" s="6"/>
    </row>
    <row r="86" spans="1:6" ht="12.75">
      <c r="A86" s="4"/>
      <c r="F86" s="6"/>
    </row>
    <row r="87" spans="1:6" ht="12.75">
      <c r="A87" s="4"/>
      <c r="F87" s="6"/>
    </row>
    <row r="88" spans="1:6" ht="12.75">
      <c r="A88" s="4"/>
      <c r="F88" s="6"/>
    </row>
    <row r="89" spans="1:6" ht="12.75">
      <c r="A89" s="4"/>
      <c r="F89" s="6"/>
    </row>
    <row r="90" spans="1:6" ht="12.75">
      <c r="A90" s="4"/>
      <c r="F90" s="6"/>
    </row>
    <row r="91" spans="1:6" ht="12.75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5"/>
      <c r="F113" s="6"/>
    </row>
    <row r="114" spans="1:6" ht="12.75">
      <c r="A114" s="5"/>
      <c r="F114" s="6"/>
    </row>
    <row r="115" spans="1:6" ht="12.75">
      <c r="A115" s="5"/>
      <c r="F115" s="6"/>
    </row>
    <row r="116" spans="1:6" ht="12.75">
      <c r="A116" s="5"/>
      <c r="F116" s="6"/>
    </row>
    <row r="117" spans="1:6" ht="12.75">
      <c r="A117" s="5"/>
      <c r="F117" s="6"/>
    </row>
    <row r="118" spans="1:6" ht="12.75">
      <c r="A118" s="5"/>
      <c r="F118" s="6"/>
    </row>
    <row r="119" spans="1:6" ht="12.75">
      <c r="A119" s="5"/>
      <c r="F119" s="6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2008-04-24T20:43:10Z</cp:lastPrinted>
  <dcterms:created xsi:type="dcterms:W3CDTF">2005-03-14T19:16:23Z</dcterms:created>
  <dcterms:modified xsi:type="dcterms:W3CDTF">2008-04-24T21:03:42Z</dcterms:modified>
  <cp:category/>
  <cp:version/>
  <cp:contentType/>
  <cp:contentStatus/>
</cp:coreProperties>
</file>