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Jobina Toh</author>
  </authors>
  <commentList>
    <comment ref="B33" authorId="0">
      <text>
        <r>
          <rPr>
            <b/>
            <sz val="8"/>
            <rFont val="Tahoma"/>
            <family val="0"/>
          </rPr>
          <t>Jobina Toh:</t>
        </r>
        <r>
          <rPr>
            <sz val="8"/>
            <rFont val="Tahoma"/>
            <family val="0"/>
          </rPr>
          <t xml:space="preserve">
Checked with Pam-to move A/Rs into designations 05-11-04.
</t>
        </r>
      </text>
    </comment>
    <comment ref="B35" authorId="0">
      <text>
        <r>
          <rPr>
            <b/>
            <sz val="8"/>
            <rFont val="Tahoma"/>
            <family val="0"/>
          </rPr>
          <t>Jobina Toh:</t>
        </r>
        <r>
          <rPr>
            <sz val="8"/>
            <rFont val="Tahoma"/>
            <family val="0"/>
          </rPr>
          <t xml:space="preserve">
Checked with Pam-to move A/Rs into designations 05-11-04.
</t>
        </r>
      </text>
    </comment>
  </commentList>
</comments>
</file>

<file path=xl/sharedStrings.xml><?xml version="1.0" encoding="utf-8"?>
<sst xmlns="http://schemas.openxmlformats.org/spreadsheetml/2006/main" count="48" uniqueCount="45">
  <si>
    <t>STATE CONTROLLER</t>
  </si>
  <si>
    <t>COUNTY BUDGET FORM</t>
  </si>
  <si>
    <t>COUNTY BUDGET ACT</t>
  </si>
  <si>
    <t>COUNTY OF</t>
  </si>
  <si>
    <t xml:space="preserve">                NAPA</t>
  </si>
  <si>
    <t xml:space="preserve">           SCHEDULE 2</t>
  </si>
  <si>
    <t xml:space="preserve">             (1985)</t>
  </si>
  <si>
    <t xml:space="preserve">            STATE OF CALIFORNIA</t>
  </si>
  <si>
    <t xml:space="preserve">             ANALYSIS OF FUND BALANCE UNRESERVED/UNDESIGNATED</t>
  </si>
  <si>
    <t>Fund Balance</t>
  </si>
  <si>
    <t xml:space="preserve">           LESS : FUND BALANCE-RESERVED/DESIGNATED JUNE 30</t>
  </si>
  <si>
    <t>(per Auditor)</t>
  </si>
  <si>
    <t>Unreserved/</t>
  </si>
  <si>
    <t xml:space="preserve">as of </t>
  </si>
  <si>
    <t>Undesignated</t>
  </si>
  <si>
    <t>COUNTY FUNDS</t>
  </si>
  <si>
    <t>General</t>
  </si>
  <si>
    <t>&amp; Other</t>
  </si>
  <si>
    <t>Encumbrances</t>
  </si>
  <si>
    <t>Reserves</t>
  </si>
  <si>
    <t>Designations</t>
  </si>
  <si>
    <t xml:space="preserve">                                 (1)</t>
  </si>
  <si>
    <t>(2)</t>
  </si>
  <si>
    <t>(3)</t>
  </si>
  <si>
    <t xml:space="preserve">  (4)</t>
  </si>
  <si>
    <t xml:space="preserve">             (5)</t>
  </si>
  <si>
    <t xml:space="preserve">             (6)</t>
  </si>
  <si>
    <t xml:space="preserve">   1000   General County</t>
  </si>
  <si>
    <t xml:space="preserve">   1050   Crim. Justice Facility Constr.</t>
  </si>
  <si>
    <t xml:space="preserve">   1060   Courthouse Temp. Const.</t>
  </si>
  <si>
    <t xml:space="preserve">   1070   Construction Fund - Capital</t>
  </si>
  <si>
    <t xml:space="preserve">                      Improvement</t>
  </si>
  <si>
    <t xml:space="preserve">   1080   Fire Protection</t>
  </si>
  <si>
    <t xml:space="preserve">   1090   Roads</t>
  </si>
  <si>
    <t xml:space="preserve">   1150   Library</t>
  </si>
  <si>
    <t xml:space="preserve">   1220   Fish and Game</t>
  </si>
  <si>
    <t xml:space="preserve">   TOTAL</t>
  </si>
  <si>
    <t>Actual ..........…</t>
  </si>
  <si>
    <t xml:space="preserve"> Estimated ...…X</t>
  </si>
  <si>
    <t xml:space="preserve">   Actual ..........…</t>
  </si>
  <si>
    <t xml:space="preserve">   1120   Affordable Housing Fund</t>
  </si>
  <si>
    <t xml:space="preserve">            AS OF JUNE 30, 2005</t>
  </si>
  <si>
    <t>June 30, 2005</t>
  </si>
  <si>
    <t xml:space="preserve">   1140   Parking Structure</t>
  </si>
  <si>
    <t xml:space="preserve">   1500   Child Support Services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</si>
</sst>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name val="Arial Rounded MT Bold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1" fontId="7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2" xfId="0" applyFont="1" applyBorder="1" applyAlignment="1" quotePrefix="1">
      <alignment/>
    </xf>
    <xf numFmtId="3" fontId="0" fillId="0" borderId="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37" fontId="0" fillId="0" borderId="2" xfId="0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4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6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7"/>
  <sheetViews>
    <sheetView tabSelected="1" workbookViewId="0" topLeftCell="C15">
      <selection activeCell="G20" sqref="G20"/>
    </sheetView>
  </sheetViews>
  <sheetFormatPr defaultColWidth="9.140625" defaultRowHeight="12.75"/>
  <cols>
    <col min="1" max="1" width="3.7109375" style="9" customWidth="1"/>
    <col min="2" max="2" width="32.00390625" style="9" customWidth="1"/>
    <col min="3" max="3" width="16.7109375" style="10" customWidth="1"/>
    <col min="4" max="4" width="18.7109375" style="10" customWidth="1"/>
    <col min="5" max="5" width="18.7109375" style="11" customWidth="1"/>
    <col min="6" max="6" width="18.7109375" style="10" customWidth="1"/>
    <col min="7" max="7" width="15.7109375" style="70" customWidth="1"/>
    <col min="8" max="9" width="12.7109375" style="10" customWidth="1"/>
    <col min="10" max="18" width="9.140625" style="10" customWidth="1"/>
    <col min="19" max="16384" width="9.140625" style="9" customWidth="1"/>
  </cols>
  <sheetData>
    <row r="1" spans="2:18" s="2" customFormat="1" ht="11.25">
      <c r="B1" s="2" t="s">
        <v>0</v>
      </c>
      <c r="C1" s="3"/>
      <c r="D1" s="3"/>
      <c r="E1" s="4"/>
      <c r="F1" s="3"/>
      <c r="G1" s="69" t="s">
        <v>1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8" s="2" customFormat="1" ht="16.5" customHeight="1">
      <c r="B2" s="2" t="s">
        <v>2</v>
      </c>
      <c r="C2" s="3"/>
      <c r="D2" s="32" t="s">
        <v>3</v>
      </c>
      <c r="E2" s="33" t="s">
        <v>4</v>
      </c>
      <c r="F2" s="44"/>
      <c r="G2" s="69" t="s">
        <v>5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s="2" customFormat="1" ht="12.75" customHeight="1">
      <c r="B3" s="6" t="s">
        <v>6</v>
      </c>
      <c r="C3" s="3"/>
      <c r="D3" s="3"/>
      <c r="E3" s="3"/>
      <c r="F3" s="3"/>
      <c r="G3" s="69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3:18" s="2" customFormat="1" ht="15.75" customHeight="1">
      <c r="C4" s="7"/>
      <c r="D4" s="32" t="s">
        <v>7</v>
      </c>
      <c r="E4" s="3"/>
      <c r="F4" s="3"/>
      <c r="G4" s="69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s="2" customFormat="1" ht="6.75" customHeight="1">
      <c r="B5" s="8"/>
      <c r="C5" s="3"/>
      <c r="D5" s="3"/>
      <c r="E5" s="3"/>
      <c r="F5" s="3"/>
      <c r="G5" s="69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3:18" s="2" customFormat="1" ht="15.75" customHeight="1">
      <c r="C6" s="1" t="s">
        <v>8</v>
      </c>
      <c r="D6" s="1"/>
      <c r="E6" s="3"/>
      <c r="F6" s="3"/>
      <c r="G6" s="69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ht="6.75" customHeight="1">
      <c r="E7" s="10"/>
    </row>
    <row r="8" spans="3:18" s="2" customFormat="1" ht="15" customHeight="1">
      <c r="C8" s="3"/>
      <c r="D8" s="32" t="s">
        <v>41</v>
      </c>
      <c r="E8" s="3"/>
      <c r="F8" s="3"/>
      <c r="G8" s="69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" customFormat="1" ht="9" customHeight="1">
      <c r="B9" s="12"/>
      <c r="C9" s="13"/>
      <c r="D9" s="13"/>
      <c r="E9" s="13"/>
      <c r="F9" s="13"/>
      <c r="G9" s="71"/>
      <c r="H9" s="5"/>
      <c r="I9" s="5"/>
      <c r="J9" s="5"/>
      <c r="K9" s="5"/>
      <c r="L9" s="3"/>
      <c r="M9" s="3"/>
      <c r="N9" s="3"/>
      <c r="O9" s="3"/>
      <c r="P9" s="3"/>
      <c r="Q9" s="3"/>
      <c r="R9" s="3"/>
    </row>
    <row r="10" spans="1:18" s="2" customFormat="1" ht="15" customHeight="1">
      <c r="A10" s="53"/>
      <c r="B10" s="52"/>
      <c r="C10" s="51" t="s">
        <v>9</v>
      </c>
      <c r="D10" s="33" t="s">
        <v>10</v>
      </c>
      <c r="E10" s="34"/>
      <c r="F10" s="33"/>
      <c r="G10" s="72" t="s">
        <v>9</v>
      </c>
      <c r="H10" s="15"/>
      <c r="I10" s="5"/>
      <c r="J10" s="5"/>
      <c r="K10" s="3"/>
      <c r="L10" s="3"/>
      <c r="M10" s="3"/>
      <c r="N10" s="3"/>
      <c r="O10" s="3"/>
      <c r="P10" s="3"/>
      <c r="Q10" s="3"/>
      <c r="R10" s="3"/>
    </row>
    <row r="11" spans="2:18" s="2" customFormat="1" ht="11.25">
      <c r="B11" s="16"/>
      <c r="C11" s="17" t="s">
        <v>11</v>
      </c>
      <c r="D11" s="17"/>
      <c r="E11" s="17"/>
      <c r="F11" s="17"/>
      <c r="G11" s="72" t="s">
        <v>12</v>
      </c>
      <c r="H11" s="17"/>
      <c r="I11" s="45"/>
      <c r="J11" s="5"/>
      <c r="K11" s="3"/>
      <c r="L11" s="3"/>
      <c r="M11" s="3"/>
      <c r="N11" s="3"/>
      <c r="O11" s="3"/>
      <c r="P11" s="3"/>
      <c r="Q11" s="3"/>
      <c r="R11" s="3"/>
    </row>
    <row r="12" spans="2:18" s="2" customFormat="1" ht="11.25">
      <c r="B12" s="14"/>
      <c r="C12" s="17" t="s">
        <v>13</v>
      </c>
      <c r="D12" s="17"/>
      <c r="E12" s="17"/>
      <c r="F12" s="17"/>
      <c r="G12" s="72" t="s">
        <v>14</v>
      </c>
      <c r="H12" s="17"/>
      <c r="I12" s="45"/>
      <c r="J12" s="5"/>
      <c r="K12" s="3"/>
      <c r="L12" s="3"/>
      <c r="M12" s="3"/>
      <c r="N12" s="3"/>
      <c r="O12" s="3"/>
      <c r="P12" s="3"/>
      <c r="Q12" s="3"/>
      <c r="R12" s="3"/>
    </row>
    <row r="13" spans="2:18" s="2" customFormat="1" ht="11.25">
      <c r="B13" s="18" t="s">
        <v>15</v>
      </c>
      <c r="C13" s="25" t="s">
        <v>42</v>
      </c>
      <c r="D13" s="17"/>
      <c r="E13" s="17" t="s">
        <v>16</v>
      </c>
      <c r="F13" s="17"/>
      <c r="G13" s="25" t="s">
        <v>42</v>
      </c>
      <c r="H13" s="17"/>
      <c r="I13" s="45"/>
      <c r="J13" s="5"/>
      <c r="K13" s="3"/>
      <c r="L13" s="3"/>
      <c r="M13" s="3"/>
      <c r="N13" s="3"/>
      <c r="O13" s="3"/>
      <c r="P13" s="3"/>
      <c r="Q13" s="3"/>
      <c r="R13" s="3"/>
    </row>
    <row r="14" spans="2:18" s="2" customFormat="1" ht="11.25" customHeight="1">
      <c r="B14" s="16"/>
      <c r="C14" s="17" t="s">
        <v>37</v>
      </c>
      <c r="D14" s="17"/>
      <c r="E14" s="17" t="s">
        <v>17</v>
      </c>
      <c r="F14" s="15"/>
      <c r="G14" s="72" t="s">
        <v>39</v>
      </c>
      <c r="H14" s="17"/>
      <c r="I14" s="5"/>
      <c r="J14" s="5"/>
      <c r="K14" s="3"/>
      <c r="L14" s="3"/>
      <c r="M14" s="3"/>
      <c r="N14" s="3"/>
      <c r="O14" s="3"/>
      <c r="P14" s="3"/>
      <c r="Q14" s="3"/>
      <c r="R14" s="3"/>
    </row>
    <row r="15" spans="2:18" s="39" customFormat="1" ht="11.25" customHeight="1">
      <c r="B15" s="35"/>
      <c r="C15" s="36" t="s">
        <v>38</v>
      </c>
      <c r="D15" s="36" t="s">
        <v>18</v>
      </c>
      <c r="E15" s="36" t="s">
        <v>19</v>
      </c>
      <c r="F15" s="36" t="s">
        <v>20</v>
      </c>
      <c r="G15" s="73" t="s">
        <v>38</v>
      </c>
      <c r="H15" s="37"/>
      <c r="I15" s="50"/>
      <c r="J15" s="50"/>
      <c r="K15" s="38"/>
      <c r="L15" s="38"/>
      <c r="M15" s="38"/>
      <c r="N15" s="38"/>
      <c r="O15" s="38"/>
      <c r="P15" s="38"/>
      <c r="Q15" s="38"/>
      <c r="R15" s="38"/>
    </row>
    <row r="16" spans="2:10" ht="7.5" customHeight="1">
      <c r="B16" s="43"/>
      <c r="C16" s="43"/>
      <c r="D16" s="43"/>
      <c r="E16" s="43"/>
      <c r="F16" s="43"/>
      <c r="G16" s="73"/>
      <c r="H16" s="43"/>
      <c r="I16" s="49"/>
      <c r="J16" s="49"/>
    </row>
    <row r="17" spans="2:31" ht="11.25">
      <c r="B17" s="19" t="s">
        <v>21</v>
      </c>
      <c r="C17" s="25" t="s">
        <v>22</v>
      </c>
      <c r="D17" s="25" t="s">
        <v>23</v>
      </c>
      <c r="E17" s="25" t="s">
        <v>24</v>
      </c>
      <c r="F17" s="26" t="s">
        <v>25</v>
      </c>
      <c r="G17" s="74" t="s">
        <v>26</v>
      </c>
      <c r="H17" s="26"/>
      <c r="I17" s="46"/>
      <c r="J17" s="48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2:31" ht="7.5" customHeight="1">
      <c r="B18" s="40"/>
      <c r="C18" s="41"/>
      <c r="D18" s="41"/>
      <c r="E18" s="41"/>
      <c r="F18" s="42"/>
      <c r="G18" s="75"/>
      <c r="H18" s="26"/>
      <c r="I18" s="46"/>
      <c r="J18" s="48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2:23" ht="9.75" customHeight="1">
      <c r="B19" s="16"/>
      <c r="C19" s="28"/>
      <c r="D19" s="28"/>
      <c r="E19" s="28"/>
      <c r="F19" s="21"/>
      <c r="G19" s="76"/>
      <c r="H19" s="20"/>
      <c r="I19" s="24"/>
      <c r="J19" s="47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2:23" s="59" customFormat="1" ht="12.75">
      <c r="B20" s="54" t="s">
        <v>27</v>
      </c>
      <c r="C20" s="55">
        <f>40246758+112227+1260000</f>
        <v>41618985</v>
      </c>
      <c r="D20" s="55">
        <v>3000000</v>
      </c>
      <c r="E20" s="55">
        <f>4884269+6470+112227</f>
        <v>5002966</v>
      </c>
      <c r="F20" s="55">
        <v>17956019</v>
      </c>
      <c r="G20" s="77">
        <f>+C20-D20-E20-F20</f>
        <v>15660000</v>
      </c>
      <c r="H20" s="55"/>
      <c r="I20" s="56"/>
      <c r="J20" s="57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</row>
    <row r="21" spans="2:23" ht="9.75" customHeight="1">
      <c r="B21" s="16"/>
      <c r="C21" s="28"/>
      <c r="D21" s="28"/>
      <c r="E21" s="28"/>
      <c r="F21" s="28"/>
      <c r="G21" s="78"/>
      <c r="H21" s="28"/>
      <c r="I21" s="31"/>
      <c r="J21" s="47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2:23" s="59" customFormat="1" ht="12.75">
      <c r="B22" s="54" t="s">
        <v>28</v>
      </c>
      <c r="C22" s="68">
        <v>476400</v>
      </c>
      <c r="D22" s="55"/>
      <c r="E22" s="55">
        <v>427228</v>
      </c>
      <c r="F22" s="55"/>
      <c r="G22" s="77">
        <f>+C22-D22-E22-F22</f>
        <v>49172</v>
      </c>
      <c r="H22" s="55"/>
      <c r="I22" s="56"/>
      <c r="J22" s="57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</row>
    <row r="23" spans="2:23" ht="9.75" customHeight="1">
      <c r="B23" s="16"/>
      <c r="C23" s="28"/>
      <c r="D23" s="28"/>
      <c r="E23" s="28"/>
      <c r="F23" s="28"/>
      <c r="G23" s="78"/>
      <c r="H23" s="28"/>
      <c r="I23" s="31"/>
      <c r="J23" s="47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2:23" s="59" customFormat="1" ht="12.75">
      <c r="B24" s="54" t="s">
        <v>29</v>
      </c>
      <c r="C24" s="55">
        <v>440435</v>
      </c>
      <c r="D24" s="55"/>
      <c r="E24" s="55">
        <v>371179</v>
      </c>
      <c r="F24" s="55"/>
      <c r="G24" s="77">
        <f>+C24-D24-E24-F24</f>
        <v>69256</v>
      </c>
      <c r="H24" s="55"/>
      <c r="I24" s="56"/>
      <c r="J24" s="57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</row>
    <row r="25" spans="2:23" ht="9.75" customHeight="1">
      <c r="B25" s="16"/>
      <c r="C25" s="28"/>
      <c r="D25" s="28"/>
      <c r="E25" s="28"/>
      <c r="F25" s="28"/>
      <c r="G25" s="78"/>
      <c r="H25" s="28"/>
      <c r="I25" s="31"/>
      <c r="J25" s="47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2:23" s="59" customFormat="1" ht="12.75">
      <c r="B26" s="54" t="s">
        <v>30</v>
      </c>
      <c r="C26" s="55">
        <v>1080861</v>
      </c>
      <c r="D26" s="55"/>
      <c r="E26" s="55">
        <v>1129646</v>
      </c>
      <c r="F26" s="55"/>
      <c r="G26" s="77">
        <f>+C26-D26-E26-F26</f>
        <v>-48785</v>
      </c>
      <c r="H26" s="55"/>
      <c r="I26" s="56"/>
      <c r="J26" s="57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</row>
    <row r="27" spans="2:23" ht="12.75">
      <c r="B27" s="67" t="s">
        <v>31</v>
      </c>
      <c r="C27" s="28"/>
      <c r="D27" s="28"/>
      <c r="E27" s="28"/>
      <c r="F27" s="28"/>
      <c r="G27" s="78"/>
      <c r="H27" s="28"/>
      <c r="I27" s="31"/>
      <c r="J27" s="47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2:23" ht="9.75" customHeight="1">
      <c r="B28" s="16"/>
      <c r="C28" s="28"/>
      <c r="D28" s="28"/>
      <c r="E28" s="28"/>
      <c r="F28" s="28"/>
      <c r="G28" s="78"/>
      <c r="H28" s="28"/>
      <c r="I28" s="31"/>
      <c r="J28" s="47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2:23" s="59" customFormat="1" ht="12.75">
      <c r="B29" s="54" t="s">
        <v>32</v>
      </c>
      <c r="C29" s="55">
        <v>4236138</v>
      </c>
      <c r="D29" s="55">
        <f>3815309-750000</f>
        <v>3065309</v>
      </c>
      <c r="E29" s="55">
        <f>394988+250</f>
        <v>395238</v>
      </c>
      <c r="F29" s="55"/>
      <c r="G29" s="77">
        <f>+C29-D29-E29-F29</f>
        <v>775591</v>
      </c>
      <c r="H29" s="55"/>
      <c r="I29" s="56"/>
      <c r="J29" s="57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</row>
    <row r="30" spans="2:23" ht="9.75" customHeight="1">
      <c r="B30" s="16"/>
      <c r="C30" s="28"/>
      <c r="D30" s="28"/>
      <c r="E30" s="28"/>
      <c r="F30" s="28"/>
      <c r="G30" s="78"/>
      <c r="H30" s="28"/>
      <c r="I30" s="31"/>
      <c r="J30" s="47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2:23" s="59" customFormat="1" ht="12.75">
      <c r="B31" s="54" t="s">
        <v>33</v>
      </c>
      <c r="C31" s="55">
        <v>1427416</v>
      </c>
      <c r="D31" s="55">
        <f>565289-22419</f>
        <v>542870</v>
      </c>
      <c r="E31" s="55">
        <v>2266677</v>
      </c>
      <c r="F31" s="55"/>
      <c r="G31" s="77">
        <f>+C31-D31-E31-F31</f>
        <v>-1382131</v>
      </c>
      <c r="H31" s="55"/>
      <c r="I31" s="56"/>
      <c r="J31" s="57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</row>
    <row r="32" spans="2:23" ht="9.75" customHeight="1">
      <c r="B32" s="16"/>
      <c r="C32" s="28"/>
      <c r="D32" s="28"/>
      <c r="E32" s="28"/>
      <c r="F32" s="28"/>
      <c r="G32" s="78"/>
      <c r="H32" s="28"/>
      <c r="I32" s="31"/>
      <c r="J32" s="47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2:23" ht="12.75" customHeight="1">
      <c r="B33" s="54" t="s">
        <v>40</v>
      </c>
      <c r="C33" s="55">
        <v>16493427</v>
      </c>
      <c r="D33" s="55">
        <v>30000</v>
      </c>
      <c r="E33" s="28"/>
      <c r="F33" s="55">
        <v>9706341</v>
      </c>
      <c r="G33" s="77">
        <f>+C33-D33-E33-F33</f>
        <v>6757086</v>
      </c>
      <c r="H33" s="28"/>
      <c r="I33" s="31"/>
      <c r="J33" s="47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2:23" ht="9.75" customHeight="1">
      <c r="B34" s="16"/>
      <c r="C34" s="28"/>
      <c r="D34" s="28"/>
      <c r="E34" s="28"/>
      <c r="F34" s="28"/>
      <c r="G34" s="78"/>
      <c r="H34" s="28"/>
      <c r="I34" s="31"/>
      <c r="J34" s="47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2:23" ht="12.75" customHeight="1">
      <c r="B35" s="54" t="s">
        <v>43</v>
      </c>
      <c r="C35" s="55">
        <v>1513284</v>
      </c>
      <c r="D35" s="55">
        <f>721685-428401</f>
        <v>293284</v>
      </c>
      <c r="E35" s="55"/>
      <c r="F35" s="55"/>
      <c r="G35" s="77">
        <f>+C35-D35-E35-F35</f>
        <v>1220000</v>
      </c>
      <c r="H35" s="28"/>
      <c r="I35" s="31"/>
      <c r="J35" s="47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2:23" ht="9.75" customHeight="1">
      <c r="B36" s="16"/>
      <c r="C36" s="28"/>
      <c r="D36" s="28"/>
      <c r="E36" s="28"/>
      <c r="F36" s="28"/>
      <c r="G36" s="78"/>
      <c r="H36" s="28"/>
      <c r="I36" s="31"/>
      <c r="J36" s="47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2:23" s="59" customFormat="1" ht="12.75">
      <c r="B37" s="54" t="s">
        <v>34</v>
      </c>
      <c r="C37" s="55">
        <v>4373429</v>
      </c>
      <c r="D37" s="55">
        <v>437441</v>
      </c>
      <c r="E37" s="55">
        <f>3964290-437441+1-1628246</f>
        <v>1898604</v>
      </c>
      <c r="F37" s="55">
        <v>1628246</v>
      </c>
      <c r="G37" s="79">
        <f>+C37-D37-E37-F37</f>
        <v>409138</v>
      </c>
      <c r="H37" s="55"/>
      <c r="I37" s="56"/>
      <c r="J37" s="57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</row>
    <row r="38" spans="2:23" ht="9.75" customHeight="1">
      <c r="B38" s="16"/>
      <c r="C38" s="28"/>
      <c r="D38" s="28"/>
      <c r="E38" s="28"/>
      <c r="F38" s="28"/>
      <c r="G38" s="78"/>
      <c r="H38" s="28"/>
      <c r="I38" s="31"/>
      <c r="J38" s="47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2:23" s="59" customFormat="1" ht="12.75">
      <c r="B39" s="54" t="s">
        <v>35</v>
      </c>
      <c r="C39" s="55">
        <v>73198</v>
      </c>
      <c r="D39" s="55"/>
      <c r="E39" s="55">
        <v>20327</v>
      </c>
      <c r="F39" s="55"/>
      <c r="G39" s="77">
        <f>+C39-D39-E39-F39</f>
        <v>52871</v>
      </c>
      <c r="H39" s="55"/>
      <c r="I39" s="56"/>
      <c r="J39" s="57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</row>
    <row r="40" spans="2:23" s="59" customFormat="1" ht="12.75">
      <c r="B40" s="54"/>
      <c r="C40" s="55"/>
      <c r="D40" s="55"/>
      <c r="E40" s="55"/>
      <c r="F40" s="55"/>
      <c r="G40" s="77"/>
      <c r="H40" s="55"/>
      <c r="I40" s="56"/>
      <c r="J40" s="57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</row>
    <row r="41" spans="2:23" s="59" customFormat="1" ht="12.75">
      <c r="B41" s="54" t="s">
        <v>44</v>
      </c>
      <c r="C41" s="55">
        <v>94437</v>
      </c>
      <c r="D41" s="55">
        <v>56304</v>
      </c>
      <c r="E41" s="55"/>
      <c r="F41" s="55"/>
      <c r="G41" s="77">
        <f>+C41-D41-E41-F41</f>
        <v>38133</v>
      </c>
      <c r="H41" s="55"/>
      <c r="I41" s="56"/>
      <c r="J41" s="57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</row>
    <row r="42" spans="2:23" s="66" customFormat="1" ht="21.75" customHeight="1">
      <c r="B42" s="60" t="s">
        <v>36</v>
      </c>
      <c r="C42" s="61">
        <f>SUM(C20:C41)</f>
        <v>71828010</v>
      </c>
      <c r="D42" s="61">
        <f>SUM(D20:D41)</f>
        <v>7425208</v>
      </c>
      <c r="E42" s="61">
        <f>SUM(E20:E41)</f>
        <v>11511865</v>
      </c>
      <c r="F42" s="61">
        <f>SUM(F20:F41)</f>
        <v>29290606</v>
      </c>
      <c r="G42" s="80">
        <f>SUM(G20:G41)</f>
        <v>23600331</v>
      </c>
      <c r="H42" s="62"/>
      <c r="I42" s="63"/>
      <c r="J42" s="64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</row>
    <row r="43" spans="3:23" ht="11.25">
      <c r="C43" s="29"/>
      <c r="D43" s="29"/>
      <c r="E43" s="23"/>
      <c r="F43" s="29"/>
      <c r="G43" s="81"/>
      <c r="H43" s="29"/>
      <c r="I43" s="31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3:23" ht="12.75">
      <c r="C44" s="29"/>
      <c r="D44" s="29"/>
      <c r="E44" s="23"/>
      <c r="F44" s="31"/>
      <c r="G44" s="82"/>
      <c r="H44" s="29"/>
      <c r="I44" s="29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3:9" ht="11.25">
      <c r="C45" s="30"/>
      <c r="D45" s="30"/>
      <c r="F45" s="30"/>
      <c r="G45" s="83"/>
      <c r="H45" s="30"/>
      <c r="I45" s="30"/>
    </row>
    <row r="46" spans="3:9" ht="11.25">
      <c r="C46" s="30"/>
      <c r="D46" s="30"/>
      <c r="F46" s="30"/>
      <c r="G46" s="83"/>
      <c r="H46" s="30"/>
      <c r="I46" s="30"/>
    </row>
    <row r="47" spans="3:9" ht="11.25">
      <c r="C47" s="30"/>
      <c r="D47" s="30"/>
      <c r="F47" s="30"/>
      <c r="G47" s="83"/>
      <c r="H47" s="30"/>
      <c r="I47" s="30"/>
    </row>
    <row r="48" spans="3:9" ht="11.25">
      <c r="C48" s="30"/>
      <c r="D48" s="30"/>
      <c r="F48" s="30"/>
      <c r="G48" s="83"/>
      <c r="H48" s="30"/>
      <c r="I48" s="30"/>
    </row>
    <row r="49" spans="3:9" ht="11.25">
      <c r="C49" s="30"/>
      <c r="D49" s="30"/>
      <c r="F49" s="30"/>
      <c r="G49" s="83"/>
      <c r="H49" s="30"/>
      <c r="I49" s="30"/>
    </row>
    <row r="50" spans="3:9" ht="11.25">
      <c r="C50" s="30"/>
      <c r="D50" s="30"/>
      <c r="F50" s="30"/>
      <c r="G50" s="83"/>
      <c r="H50" s="30"/>
      <c r="I50" s="30"/>
    </row>
    <row r="51" spans="3:9" ht="11.25">
      <c r="C51" s="30"/>
      <c r="D51" s="30"/>
      <c r="F51" s="30"/>
      <c r="G51" s="83"/>
      <c r="H51" s="30"/>
      <c r="I51" s="30"/>
    </row>
    <row r="52" spans="3:9" ht="11.25">
      <c r="C52" s="30"/>
      <c r="D52" s="30"/>
      <c r="F52" s="30"/>
      <c r="G52" s="83"/>
      <c r="H52" s="30"/>
      <c r="I52" s="30"/>
    </row>
    <row r="53" spans="3:9" ht="11.25">
      <c r="C53" s="30"/>
      <c r="D53" s="30"/>
      <c r="F53" s="30"/>
      <c r="G53" s="83"/>
      <c r="H53" s="30"/>
      <c r="I53" s="30"/>
    </row>
    <row r="54" spans="3:9" ht="11.25">
      <c r="C54" s="30"/>
      <c r="D54" s="30"/>
      <c r="F54" s="30"/>
      <c r="G54" s="83"/>
      <c r="H54" s="30"/>
      <c r="I54" s="30"/>
    </row>
    <row r="55" spans="3:9" ht="11.25">
      <c r="C55" s="30"/>
      <c r="D55" s="30"/>
      <c r="F55" s="30"/>
      <c r="G55" s="83"/>
      <c r="H55" s="30"/>
      <c r="I55" s="30"/>
    </row>
    <row r="56" spans="3:9" ht="11.25">
      <c r="C56" s="30"/>
      <c r="D56" s="30"/>
      <c r="F56" s="30"/>
      <c r="G56" s="83"/>
      <c r="H56" s="30"/>
      <c r="I56" s="30"/>
    </row>
    <row r="57" spans="3:9" ht="11.25">
      <c r="C57" s="30"/>
      <c r="D57" s="30"/>
      <c r="F57" s="30"/>
      <c r="G57" s="83"/>
      <c r="H57" s="30"/>
      <c r="I57" s="30"/>
    </row>
    <row r="58" spans="3:9" ht="11.25">
      <c r="C58" s="30"/>
      <c r="D58" s="30"/>
      <c r="F58" s="30"/>
      <c r="G58" s="83"/>
      <c r="H58" s="30"/>
      <c r="I58" s="30"/>
    </row>
    <row r="59" spans="3:9" ht="11.25">
      <c r="C59" s="30"/>
      <c r="D59" s="30"/>
      <c r="F59" s="30"/>
      <c r="G59" s="83"/>
      <c r="H59" s="30"/>
      <c r="I59" s="30"/>
    </row>
    <row r="60" spans="3:9" ht="11.25">
      <c r="C60" s="30"/>
      <c r="D60" s="30"/>
      <c r="F60" s="30"/>
      <c r="G60" s="83"/>
      <c r="H60" s="30"/>
      <c r="I60" s="30"/>
    </row>
    <row r="61" spans="3:9" ht="11.25">
      <c r="C61" s="30"/>
      <c r="D61" s="30"/>
      <c r="F61" s="30"/>
      <c r="G61" s="83"/>
      <c r="H61" s="30"/>
      <c r="I61" s="30"/>
    </row>
    <row r="62" spans="3:9" ht="11.25">
      <c r="C62" s="30"/>
      <c r="D62" s="30"/>
      <c r="F62" s="30"/>
      <c r="G62" s="83"/>
      <c r="H62" s="30"/>
      <c r="I62" s="30"/>
    </row>
    <row r="63" spans="3:9" ht="11.25">
      <c r="C63" s="30"/>
      <c r="D63" s="30"/>
      <c r="F63" s="30"/>
      <c r="G63" s="83"/>
      <c r="H63" s="30"/>
      <c r="I63" s="30"/>
    </row>
    <row r="64" spans="3:9" ht="11.25">
      <c r="C64" s="30"/>
      <c r="D64" s="30"/>
      <c r="F64" s="30"/>
      <c r="G64" s="83"/>
      <c r="H64" s="30"/>
      <c r="I64" s="30"/>
    </row>
    <row r="65" spans="3:9" ht="11.25">
      <c r="C65" s="30"/>
      <c r="D65" s="30"/>
      <c r="F65" s="30"/>
      <c r="G65" s="83"/>
      <c r="H65" s="30"/>
      <c r="I65" s="30"/>
    </row>
    <row r="66" spans="3:9" ht="11.25">
      <c r="C66" s="30"/>
      <c r="D66" s="30"/>
      <c r="F66" s="30"/>
      <c r="G66" s="83"/>
      <c r="H66" s="30"/>
      <c r="I66" s="30"/>
    </row>
    <row r="67" spans="3:9" ht="11.25">
      <c r="C67" s="30"/>
      <c r="D67" s="30"/>
      <c r="F67" s="30"/>
      <c r="G67" s="83"/>
      <c r="H67" s="30"/>
      <c r="I67" s="30"/>
    </row>
    <row r="68" spans="3:9" ht="11.25">
      <c r="C68" s="30"/>
      <c r="D68" s="30"/>
      <c r="F68" s="30"/>
      <c r="G68" s="83"/>
      <c r="H68" s="30"/>
      <c r="I68" s="30"/>
    </row>
    <row r="69" spans="3:9" ht="11.25">
      <c r="C69" s="30"/>
      <c r="D69" s="30"/>
      <c r="F69" s="30"/>
      <c r="G69" s="83"/>
      <c r="H69" s="30"/>
      <c r="I69" s="30"/>
    </row>
    <row r="70" spans="3:9" ht="11.25">
      <c r="C70" s="30"/>
      <c r="D70" s="30"/>
      <c r="F70" s="30"/>
      <c r="G70" s="83"/>
      <c r="H70" s="30"/>
      <c r="I70" s="30"/>
    </row>
    <row r="71" spans="3:9" ht="11.25">
      <c r="C71" s="30"/>
      <c r="D71" s="30"/>
      <c r="F71" s="30"/>
      <c r="G71" s="83"/>
      <c r="H71" s="30"/>
      <c r="I71" s="30"/>
    </row>
    <row r="72" spans="3:9" ht="11.25">
      <c r="C72" s="30"/>
      <c r="D72" s="30"/>
      <c r="F72" s="30"/>
      <c r="G72" s="83"/>
      <c r="H72" s="30"/>
      <c r="I72" s="30"/>
    </row>
    <row r="73" spans="3:9" ht="11.25">
      <c r="C73" s="30"/>
      <c r="D73" s="30"/>
      <c r="F73" s="30"/>
      <c r="G73" s="83"/>
      <c r="H73" s="30"/>
      <c r="I73" s="30"/>
    </row>
    <row r="74" spans="3:9" ht="11.25">
      <c r="C74" s="30"/>
      <c r="D74" s="30"/>
      <c r="F74" s="30"/>
      <c r="G74" s="83"/>
      <c r="H74" s="30"/>
      <c r="I74" s="30"/>
    </row>
    <row r="75" spans="3:9" ht="11.25">
      <c r="C75" s="30"/>
      <c r="D75" s="30"/>
      <c r="F75" s="30"/>
      <c r="G75" s="83"/>
      <c r="H75" s="30"/>
      <c r="I75" s="30"/>
    </row>
    <row r="76" spans="3:9" ht="11.25">
      <c r="C76" s="30"/>
      <c r="D76" s="30"/>
      <c r="F76" s="30"/>
      <c r="G76" s="83"/>
      <c r="H76" s="30"/>
      <c r="I76" s="30"/>
    </row>
    <row r="77" spans="3:9" ht="11.25">
      <c r="C77" s="30"/>
      <c r="D77" s="30"/>
      <c r="F77" s="30"/>
      <c r="G77" s="83"/>
      <c r="H77" s="30"/>
      <c r="I77" s="30"/>
    </row>
    <row r="78" spans="3:9" ht="11.25">
      <c r="C78" s="30"/>
      <c r="D78" s="30"/>
      <c r="F78" s="30"/>
      <c r="G78" s="83"/>
      <c r="H78" s="30"/>
      <c r="I78" s="30"/>
    </row>
    <row r="79" spans="3:9" ht="11.25">
      <c r="C79" s="30"/>
      <c r="D79" s="30"/>
      <c r="F79" s="30"/>
      <c r="G79" s="83"/>
      <c r="H79" s="30"/>
      <c r="I79" s="30"/>
    </row>
    <row r="80" spans="3:9" ht="11.25">
      <c r="C80" s="30"/>
      <c r="D80" s="30"/>
      <c r="F80" s="30"/>
      <c r="G80" s="83"/>
      <c r="H80" s="30"/>
      <c r="I80" s="30"/>
    </row>
    <row r="81" spans="3:9" ht="11.25">
      <c r="C81" s="30"/>
      <c r="D81" s="30"/>
      <c r="F81" s="30"/>
      <c r="G81" s="83"/>
      <c r="H81" s="30"/>
      <c r="I81" s="30"/>
    </row>
    <row r="82" spans="3:9" ht="11.25">
      <c r="C82" s="30"/>
      <c r="D82" s="30"/>
      <c r="F82" s="30"/>
      <c r="G82" s="83"/>
      <c r="H82" s="30"/>
      <c r="I82" s="30"/>
    </row>
    <row r="83" spans="3:9" ht="11.25">
      <c r="C83" s="30"/>
      <c r="D83" s="30"/>
      <c r="F83" s="30"/>
      <c r="G83" s="83"/>
      <c r="H83" s="30"/>
      <c r="I83" s="30"/>
    </row>
    <row r="84" spans="3:9" ht="11.25">
      <c r="C84" s="30"/>
      <c r="D84" s="30"/>
      <c r="F84" s="30"/>
      <c r="G84" s="83"/>
      <c r="H84" s="30"/>
      <c r="I84" s="30"/>
    </row>
    <row r="85" spans="3:9" ht="11.25">
      <c r="C85" s="30"/>
      <c r="D85" s="30"/>
      <c r="F85" s="30"/>
      <c r="G85" s="83"/>
      <c r="H85" s="30"/>
      <c r="I85" s="30"/>
    </row>
    <row r="86" spans="3:9" ht="11.25">
      <c r="C86" s="30"/>
      <c r="D86" s="30"/>
      <c r="F86" s="30"/>
      <c r="G86" s="83"/>
      <c r="H86" s="30"/>
      <c r="I86" s="30"/>
    </row>
    <row r="87" spans="3:9" ht="11.25">
      <c r="C87" s="30"/>
      <c r="D87" s="30"/>
      <c r="F87" s="30"/>
      <c r="G87" s="83"/>
      <c r="H87" s="30"/>
      <c r="I87" s="30"/>
    </row>
    <row r="88" spans="3:9" ht="11.25">
      <c r="C88" s="30"/>
      <c r="D88" s="30"/>
      <c r="F88" s="30"/>
      <c r="G88" s="83"/>
      <c r="H88" s="30"/>
      <c r="I88" s="30"/>
    </row>
    <row r="89" spans="3:9" ht="11.25">
      <c r="C89" s="30"/>
      <c r="D89" s="30"/>
      <c r="F89" s="30"/>
      <c r="G89" s="83"/>
      <c r="H89" s="30"/>
      <c r="I89" s="30"/>
    </row>
    <row r="90" spans="3:9" ht="11.25">
      <c r="C90" s="30"/>
      <c r="D90" s="30"/>
      <c r="F90" s="30"/>
      <c r="G90" s="83"/>
      <c r="H90" s="30"/>
      <c r="I90" s="30"/>
    </row>
    <row r="91" spans="3:9" ht="11.25">
      <c r="C91" s="30"/>
      <c r="D91" s="30"/>
      <c r="F91" s="30"/>
      <c r="G91" s="83"/>
      <c r="H91" s="30"/>
      <c r="I91" s="30"/>
    </row>
    <row r="92" spans="3:9" ht="11.25">
      <c r="C92" s="30"/>
      <c r="D92" s="30"/>
      <c r="F92" s="30"/>
      <c r="G92" s="83"/>
      <c r="H92" s="30"/>
      <c r="I92" s="30"/>
    </row>
    <row r="93" spans="3:9" ht="11.25">
      <c r="C93" s="30"/>
      <c r="D93" s="30"/>
      <c r="F93" s="30"/>
      <c r="G93" s="83"/>
      <c r="H93" s="30"/>
      <c r="I93" s="30"/>
    </row>
    <row r="94" spans="3:9" ht="11.25">
      <c r="C94" s="30"/>
      <c r="D94" s="30"/>
      <c r="F94" s="30"/>
      <c r="G94" s="83"/>
      <c r="H94" s="30"/>
      <c r="I94" s="30"/>
    </row>
    <row r="95" spans="3:9" ht="11.25">
      <c r="C95" s="30"/>
      <c r="D95" s="30"/>
      <c r="F95" s="30"/>
      <c r="G95" s="83"/>
      <c r="H95" s="30"/>
      <c r="I95" s="30"/>
    </row>
    <row r="96" spans="3:9" ht="11.25">
      <c r="C96" s="30"/>
      <c r="D96" s="30"/>
      <c r="F96" s="30"/>
      <c r="G96" s="83"/>
      <c r="H96" s="30"/>
      <c r="I96" s="30"/>
    </row>
    <row r="97" spans="3:9" ht="11.25">
      <c r="C97" s="30"/>
      <c r="D97" s="30"/>
      <c r="F97" s="30"/>
      <c r="G97" s="83"/>
      <c r="H97" s="30"/>
      <c r="I97" s="30"/>
    </row>
    <row r="98" spans="3:9" ht="11.25">
      <c r="C98" s="30"/>
      <c r="D98" s="30"/>
      <c r="F98" s="30"/>
      <c r="G98" s="83"/>
      <c r="H98" s="30"/>
      <c r="I98" s="30"/>
    </row>
    <row r="99" spans="3:9" ht="11.25">
      <c r="C99" s="30"/>
      <c r="D99" s="30"/>
      <c r="F99" s="30"/>
      <c r="G99" s="83"/>
      <c r="H99" s="30"/>
      <c r="I99" s="30"/>
    </row>
    <row r="100" spans="3:9" ht="11.25">
      <c r="C100" s="30"/>
      <c r="D100" s="30"/>
      <c r="F100" s="30"/>
      <c r="G100" s="83"/>
      <c r="H100" s="30"/>
      <c r="I100" s="30"/>
    </row>
    <row r="101" spans="3:9" ht="11.25">
      <c r="C101" s="30"/>
      <c r="D101" s="30"/>
      <c r="F101" s="30"/>
      <c r="G101" s="83"/>
      <c r="H101" s="30"/>
      <c r="I101" s="30"/>
    </row>
    <row r="102" spans="3:9" ht="11.25">
      <c r="C102" s="30"/>
      <c r="D102" s="30"/>
      <c r="F102" s="30"/>
      <c r="G102" s="83"/>
      <c r="H102" s="30"/>
      <c r="I102" s="30"/>
    </row>
    <row r="103" spans="3:9" ht="11.25">
      <c r="C103" s="30"/>
      <c r="D103" s="30"/>
      <c r="F103" s="30"/>
      <c r="G103" s="83"/>
      <c r="H103" s="30"/>
      <c r="I103" s="30"/>
    </row>
    <row r="104" spans="3:9" ht="11.25">
      <c r="C104" s="30"/>
      <c r="D104" s="30"/>
      <c r="F104" s="30"/>
      <c r="G104" s="83"/>
      <c r="H104" s="30"/>
      <c r="I104" s="30"/>
    </row>
    <row r="105" spans="3:9" ht="11.25">
      <c r="C105" s="30"/>
      <c r="D105" s="30"/>
      <c r="F105" s="30"/>
      <c r="G105" s="83"/>
      <c r="H105" s="30"/>
      <c r="I105" s="30"/>
    </row>
    <row r="106" spans="3:9" ht="11.25">
      <c r="C106" s="30"/>
      <c r="D106" s="30"/>
      <c r="F106" s="30"/>
      <c r="G106" s="83"/>
      <c r="H106" s="30"/>
      <c r="I106" s="30"/>
    </row>
    <row r="107" spans="3:9" ht="11.25">
      <c r="C107" s="30"/>
      <c r="D107" s="30"/>
      <c r="F107" s="30"/>
      <c r="G107" s="83"/>
      <c r="H107" s="30"/>
      <c r="I107" s="30"/>
    </row>
    <row r="108" spans="3:9" ht="11.25">
      <c r="C108" s="30"/>
      <c r="D108" s="30"/>
      <c r="F108" s="30"/>
      <c r="G108" s="83"/>
      <c r="H108" s="30"/>
      <c r="I108" s="30"/>
    </row>
    <row r="109" spans="3:9" ht="11.25">
      <c r="C109" s="30"/>
      <c r="D109" s="30"/>
      <c r="F109" s="30"/>
      <c r="G109" s="83"/>
      <c r="H109" s="30"/>
      <c r="I109" s="30"/>
    </row>
    <row r="110" spans="3:9" ht="11.25">
      <c r="C110" s="30"/>
      <c r="D110" s="30"/>
      <c r="F110" s="30"/>
      <c r="G110" s="83"/>
      <c r="H110" s="30"/>
      <c r="I110" s="30"/>
    </row>
    <row r="111" spans="3:9" ht="11.25">
      <c r="C111" s="30"/>
      <c r="D111" s="30"/>
      <c r="F111" s="30"/>
      <c r="G111" s="83"/>
      <c r="H111" s="30"/>
      <c r="I111" s="30"/>
    </row>
    <row r="112" spans="3:9" ht="11.25">
      <c r="C112" s="30"/>
      <c r="D112" s="30"/>
      <c r="F112" s="30"/>
      <c r="G112" s="83"/>
      <c r="H112" s="30"/>
      <c r="I112" s="30"/>
    </row>
    <row r="113" spans="3:9" ht="11.25">
      <c r="C113" s="30"/>
      <c r="D113" s="30"/>
      <c r="F113" s="30"/>
      <c r="G113" s="83"/>
      <c r="H113" s="30"/>
      <c r="I113" s="30"/>
    </row>
    <row r="114" spans="3:9" ht="11.25">
      <c r="C114" s="30"/>
      <c r="D114" s="30"/>
      <c r="F114" s="30"/>
      <c r="G114" s="83"/>
      <c r="H114" s="30"/>
      <c r="I114" s="30"/>
    </row>
    <row r="115" spans="3:9" ht="11.25">
      <c r="C115" s="30"/>
      <c r="D115" s="30"/>
      <c r="F115" s="30"/>
      <c r="G115" s="83"/>
      <c r="H115" s="30"/>
      <c r="I115" s="30"/>
    </row>
    <row r="116" spans="3:9" ht="11.25">
      <c r="C116" s="30"/>
      <c r="D116" s="30"/>
      <c r="F116" s="30"/>
      <c r="G116" s="83"/>
      <c r="H116" s="30"/>
      <c r="I116" s="30"/>
    </row>
    <row r="117" spans="3:9" ht="11.25">
      <c r="C117" s="30"/>
      <c r="D117" s="30"/>
      <c r="F117" s="30"/>
      <c r="G117" s="83"/>
      <c r="H117" s="30"/>
      <c r="I117" s="30"/>
    </row>
    <row r="118" spans="3:9" ht="11.25">
      <c r="C118" s="30"/>
      <c r="D118" s="30"/>
      <c r="F118" s="30"/>
      <c r="G118" s="83"/>
      <c r="H118" s="30"/>
      <c r="I118" s="30"/>
    </row>
    <row r="119" spans="3:9" ht="11.25">
      <c r="C119" s="30"/>
      <c r="D119" s="30"/>
      <c r="F119" s="30"/>
      <c r="G119" s="83"/>
      <c r="H119" s="30"/>
      <c r="I119" s="30"/>
    </row>
    <row r="120" spans="3:9" ht="11.25">
      <c r="C120" s="30"/>
      <c r="D120" s="30"/>
      <c r="F120" s="30"/>
      <c r="G120" s="83"/>
      <c r="H120" s="30"/>
      <c r="I120" s="30"/>
    </row>
    <row r="121" spans="3:9" ht="11.25">
      <c r="C121" s="30"/>
      <c r="D121" s="30"/>
      <c r="F121" s="30"/>
      <c r="G121" s="83"/>
      <c r="H121" s="30"/>
      <c r="I121" s="30"/>
    </row>
    <row r="122" spans="3:9" ht="11.25">
      <c r="C122" s="30"/>
      <c r="D122" s="30"/>
      <c r="F122" s="30"/>
      <c r="G122" s="83"/>
      <c r="H122" s="30"/>
      <c r="I122" s="30"/>
    </row>
    <row r="123" spans="3:9" ht="11.25">
      <c r="C123" s="30"/>
      <c r="D123" s="30"/>
      <c r="F123" s="30"/>
      <c r="G123" s="83"/>
      <c r="H123" s="30"/>
      <c r="I123" s="30"/>
    </row>
    <row r="124" spans="3:9" ht="11.25">
      <c r="C124" s="30"/>
      <c r="D124" s="30"/>
      <c r="F124" s="30"/>
      <c r="G124" s="83"/>
      <c r="H124" s="30"/>
      <c r="I124" s="30"/>
    </row>
    <row r="125" spans="3:9" ht="11.25">
      <c r="C125" s="30"/>
      <c r="D125" s="30"/>
      <c r="F125" s="30"/>
      <c r="G125" s="83"/>
      <c r="H125" s="30"/>
      <c r="I125" s="30"/>
    </row>
    <row r="126" spans="4:9" ht="11.25">
      <c r="D126" s="30"/>
      <c r="F126" s="30"/>
      <c r="G126" s="83"/>
      <c r="H126" s="30"/>
      <c r="I126" s="30"/>
    </row>
    <row r="127" spans="4:9" ht="11.25">
      <c r="D127" s="30"/>
      <c r="F127" s="30"/>
      <c r="G127" s="83"/>
      <c r="H127" s="30"/>
      <c r="I127" s="30"/>
    </row>
    <row r="128" spans="4:9" ht="11.25">
      <c r="D128" s="30"/>
      <c r="F128" s="30"/>
      <c r="H128" s="30"/>
      <c r="I128" s="30"/>
    </row>
    <row r="129" spans="4:9" ht="11.25">
      <c r="D129" s="30"/>
      <c r="F129" s="30"/>
      <c r="H129" s="30"/>
      <c r="I129" s="30"/>
    </row>
    <row r="130" spans="4:9" ht="11.25">
      <c r="D130" s="30"/>
      <c r="F130" s="30"/>
      <c r="H130" s="30"/>
      <c r="I130" s="30"/>
    </row>
    <row r="131" spans="4:9" ht="11.25">
      <c r="D131" s="30"/>
      <c r="F131" s="30"/>
      <c r="H131" s="30"/>
      <c r="I131" s="30"/>
    </row>
    <row r="132" spans="4:9" ht="11.25">
      <c r="D132" s="30"/>
      <c r="F132" s="30"/>
      <c r="H132" s="30"/>
      <c r="I132" s="30"/>
    </row>
    <row r="133" spans="4:9" ht="11.25">
      <c r="D133" s="30"/>
      <c r="F133" s="30"/>
      <c r="H133" s="30"/>
      <c r="I133" s="30"/>
    </row>
    <row r="134" spans="4:9" ht="11.25">
      <c r="D134" s="30"/>
      <c r="F134" s="30"/>
      <c r="H134" s="30"/>
      <c r="I134" s="30"/>
    </row>
    <row r="135" spans="4:9" ht="11.25">
      <c r="D135" s="30"/>
      <c r="F135" s="30"/>
      <c r="H135" s="30"/>
      <c r="I135" s="30"/>
    </row>
    <row r="136" spans="4:9" ht="11.25">
      <c r="D136" s="30"/>
      <c r="F136" s="30"/>
      <c r="H136" s="30"/>
      <c r="I136" s="30"/>
    </row>
    <row r="137" spans="4:9" ht="11.25">
      <c r="D137" s="30"/>
      <c r="F137" s="30"/>
      <c r="H137" s="30"/>
      <c r="I137" s="30"/>
    </row>
    <row r="138" spans="4:9" ht="11.25">
      <c r="D138" s="30"/>
      <c r="F138" s="30"/>
      <c r="H138" s="30"/>
      <c r="I138" s="30"/>
    </row>
    <row r="139" spans="4:9" ht="11.25">
      <c r="D139" s="30"/>
      <c r="F139" s="30"/>
      <c r="H139" s="30"/>
      <c r="I139" s="30"/>
    </row>
    <row r="140" spans="4:9" ht="11.25">
      <c r="D140" s="30"/>
      <c r="F140" s="30"/>
      <c r="H140" s="30"/>
      <c r="I140" s="30"/>
    </row>
    <row r="141" spans="4:9" ht="11.25">
      <c r="D141" s="30"/>
      <c r="F141" s="30"/>
      <c r="H141" s="30"/>
      <c r="I141" s="30"/>
    </row>
    <row r="142" spans="4:9" ht="11.25">
      <c r="D142" s="30"/>
      <c r="F142" s="30"/>
      <c r="H142" s="30"/>
      <c r="I142" s="30"/>
    </row>
    <row r="143" spans="4:9" ht="11.25">
      <c r="D143" s="30"/>
      <c r="F143" s="30"/>
      <c r="H143" s="30"/>
      <c r="I143" s="30"/>
    </row>
    <row r="144" spans="4:9" ht="11.25">
      <c r="D144" s="30"/>
      <c r="F144" s="30"/>
      <c r="H144" s="30"/>
      <c r="I144" s="30"/>
    </row>
    <row r="145" spans="4:9" ht="11.25">
      <c r="D145" s="30"/>
      <c r="F145" s="30"/>
      <c r="H145" s="30"/>
      <c r="I145" s="30"/>
    </row>
    <row r="146" spans="4:9" ht="11.25">
      <c r="D146" s="30"/>
      <c r="F146" s="30"/>
      <c r="H146" s="30"/>
      <c r="I146" s="30"/>
    </row>
    <row r="147" spans="4:9" ht="11.25">
      <c r="D147" s="30"/>
      <c r="F147" s="30"/>
      <c r="H147" s="30"/>
      <c r="I147" s="30"/>
    </row>
    <row r="148" spans="4:9" ht="11.25">
      <c r="D148" s="30"/>
      <c r="F148" s="30"/>
      <c r="H148" s="30"/>
      <c r="I148" s="30"/>
    </row>
    <row r="149" spans="4:9" ht="11.25">
      <c r="D149" s="30"/>
      <c r="F149" s="30"/>
      <c r="H149" s="30"/>
      <c r="I149" s="30"/>
    </row>
    <row r="150" spans="4:9" ht="11.25">
      <c r="D150" s="30"/>
      <c r="F150" s="30"/>
      <c r="H150" s="30"/>
      <c r="I150" s="30"/>
    </row>
    <row r="151" spans="4:9" ht="11.25">
      <c r="D151" s="30"/>
      <c r="F151" s="30"/>
      <c r="H151" s="30"/>
      <c r="I151" s="30"/>
    </row>
    <row r="152" spans="4:9" ht="11.25">
      <c r="D152" s="30"/>
      <c r="F152" s="30"/>
      <c r="H152" s="30"/>
      <c r="I152" s="30"/>
    </row>
    <row r="153" spans="4:9" ht="11.25">
      <c r="D153" s="30"/>
      <c r="F153" s="30"/>
      <c r="H153" s="30"/>
      <c r="I153" s="30"/>
    </row>
    <row r="154" spans="4:9" ht="11.25">
      <c r="D154" s="30"/>
      <c r="F154" s="30"/>
      <c r="H154" s="30"/>
      <c r="I154" s="30"/>
    </row>
    <row r="155" spans="4:9" ht="11.25">
      <c r="D155" s="30"/>
      <c r="F155" s="30"/>
      <c r="H155" s="30"/>
      <c r="I155" s="30"/>
    </row>
    <row r="156" spans="4:9" ht="11.25">
      <c r="D156" s="30"/>
      <c r="F156" s="30"/>
      <c r="H156" s="30"/>
      <c r="I156" s="30"/>
    </row>
    <row r="157" spans="4:9" ht="11.25">
      <c r="D157" s="30"/>
      <c r="F157" s="30"/>
      <c r="H157" s="30"/>
      <c r="I157" s="30"/>
    </row>
    <row r="158" spans="4:9" ht="11.25">
      <c r="D158" s="30"/>
      <c r="F158" s="30"/>
      <c r="H158" s="30"/>
      <c r="I158" s="30"/>
    </row>
    <row r="159" spans="4:9" ht="11.25">
      <c r="D159" s="30"/>
      <c r="F159" s="30"/>
      <c r="H159" s="30"/>
      <c r="I159" s="30"/>
    </row>
    <row r="160" spans="4:9" ht="11.25">
      <c r="D160" s="30"/>
      <c r="F160" s="30"/>
      <c r="H160" s="30"/>
      <c r="I160" s="30"/>
    </row>
    <row r="161" spans="4:9" ht="11.25">
      <c r="D161" s="30"/>
      <c r="F161" s="30"/>
      <c r="H161" s="30"/>
      <c r="I161" s="30"/>
    </row>
    <row r="162" spans="4:9" ht="11.25">
      <c r="D162" s="30"/>
      <c r="F162" s="30"/>
      <c r="H162" s="30"/>
      <c r="I162" s="30"/>
    </row>
    <row r="163" spans="4:9" ht="11.25">
      <c r="D163" s="30"/>
      <c r="F163" s="30"/>
      <c r="H163" s="30"/>
      <c r="I163" s="30"/>
    </row>
    <row r="164" ht="11.25">
      <c r="D164" s="30"/>
    </row>
    <row r="165" ht="11.25">
      <c r="D165" s="30"/>
    </row>
    <row r="166" ht="11.25">
      <c r="D166" s="30"/>
    </row>
    <row r="167" ht="11.25">
      <c r="D167" s="30"/>
    </row>
    <row r="168" ht="11.25">
      <c r="D168" s="30"/>
    </row>
    <row r="169" ht="11.25">
      <c r="D169" s="30"/>
    </row>
    <row r="170" ht="11.25">
      <c r="D170" s="30"/>
    </row>
    <row r="171" ht="11.25">
      <c r="D171" s="30"/>
    </row>
    <row r="172" ht="11.25">
      <c r="D172" s="30"/>
    </row>
    <row r="173" ht="11.25">
      <c r="D173" s="30"/>
    </row>
    <row r="174" ht="11.25">
      <c r="D174" s="30"/>
    </row>
    <row r="175" ht="11.25">
      <c r="D175" s="30"/>
    </row>
    <row r="176" ht="11.25">
      <c r="D176" s="30"/>
    </row>
    <row r="177" ht="11.25">
      <c r="D177" s="30"/>
    </row>
    <row r="178" ht="11.25">
      <c r="D178" s="30"/>
    </row>
    <row r="179" ht="11.25">
      <c r="D179" s="30"/>
    </row>
    <row r="180" ht="11.25">
      <c r="D180" s="30"/>
    </row>
    <row r="181" ht="11.25">
      <c r="D181" s="30"/>
    </row>
    <row r="182" ht="11.25">
      <c r="D182" s="30"/>
    </row>
    <row r="183" ht="11.25">
      <c r="D183" s="30"/>
    </row>
    <row r="184" ht="11.25">
      <c r="D184" s="30"/>
    </row>
    <row r="185" ht="11.25">
      <c r="D185" s="30"/>
    </row>
    <row r="186" ht="11.25">
      <c r="D186" s="30"/>
    </row>
    <row r="187" ht="11.25">
      <c r="D187" s="30"/>
    </row>
    <row r="188" ht="11.25">
      <c r="D188" s="30"/>
    </row>
    <row r="189" ht="11.25">
      <c r="D189" s="30"/>
    </row>
    <row r="190" ht="11.25">
      <c r="D190" s="30"/>
    </row>
    <row r="191" ht="11.25">
      <c r="D191" s="30"/>
    </row>
    <row r="192" ht="11.25">
      <c r="D192" s="30"/>
    </row>
    <row r="193" ht="11.25">
      <c r="D193" s="30"/>
    </row>
    <row r="194" ht="11.25">
      <c r="D194" s="30"/>
    </row>
    <row r="195" ht="11.25">
      <c r="D195" s="30"/>
    </row>
    <row r="196" ht="11.25">
      <c r="D196" s="30"/>
    </row>
    <row r="197" ht="11.25">
      <c r="D197" s="30"/>
    </row>
    <row r="198" ht="11.25">
      <c r="D198" s="30"/>
    </row>
    <row r="199" ht="11.25">
      <c r="D199" s="30"/>
    </row>
    <row r="200" ht="11.25">
      <c r="D200" s="30"/>
    </row>
    <row r="201" ht="11.25">
      <c r="D201" s="30"/>
    </row>
    <row r="202" ht="11.25">
      <c r="D202" s="30"/>
    </row>
    <row r="203" ht="11.25">
      <c r="D203" s="30"/>
    </row>
    <row r="204" ht="11.25">
      <c r="D204" s="30"/>
    </row>
    <row r="205" ht="11.25">
      <c r="D205" s="30"/>
    </row>
    <row r="206" ht="11.25">
      <c r="D206" s="30"/>
    </row>
    <row r="207" ht="11.25">
      <c r="D207" s="30"/>
    </row>
  </sheetData>
  <printOptions horizontalCentered="1"/>
  <pageMargins left="0" right="0" top="0.35" bottom="0" header="0" footer="0"/>
  <pageSetup fitToHeight="1" fitToWidth="1"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county budget</dc:title>
  <dc:subject/>
  <dc:creator>Erika Lucia</dc:creator>
  <cp:keywords/>
  <dc:description/>
  <cp:lastModifiedBy>bferguso</cp:lastModifiedBy>
  <cp:lastPrinted>2005-06-07T15:04:27Z</cp:lastPrinted>
  <dcterms:created xsi:type="dcterms:W3CDTF">1998-06-24T15:58:15Z</dcterms:created>
  <dcterms:modified xsi:type="dcterms:W3CDTF">2005-06-07T22:27:23Z</dcterms:modified>
  <cp:category/>
  <cp:version/>
  <cp:contentType/>
  <cp:contentStatus/>
</cp:coreProperties>
</file>