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EGRATED WASTE MGMT\ZONE 3 - UVA\Meetings\BOD Meetings\2018\May\"/>
    </mc:Choice>
  </mc:AlternateContent>
  <bookViews>
    <workbookView xWindow="480" yWindow="72" windowWidth="11328" windowHeight="6456"/>
  </bookViews>
  <sheets>
    <sheet name="14-15 Budget" sheetId="1" r:id="rId1"/>
  </sheets>
  <definedNames>
    <definedName name="_xlnm.Print_Area" localSheetId="0">'14-15 Budget'!$A$1:$I$43</definedName>
  </definedNames>
  <calcPr calcId="162913"/>
</workbook>
</file>

<file path=xl/calcChain.xml><?xml version="1.0" encoding="utf-8"?>
<calcChain xmlns="http://schemas.openxmlformats.org/spreadsheetml/2006/main">
  <c r="C34" i="1" l="1"/>
  <c r="C13" i="1"/>
  <c r="C36" i="1" l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1" i="1"/>
  <c r="G10" i="1"/>
  <c r="G9" i="1"/>
  <c r="G8" i="1"/>
  <c r="E21" i="1"/>
  <c r="G34" i="1" l="1"/>
  <c r="G13" i="1"/>
  <c r="E33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6" i="1"/>
  <c r="E12" i="1"/>
  <c r="E11" i="1"/>
  <c r="E10" i="1"/>
  <c r="E8" i="1"/>
  <c r="G36" i="1" l="1"/>
  <c r="G42" i="1" s="1"/>
  <c r="I40" i="1" s="1"/>
  <c r="I41" i="1"/>
  <c r="D13" i="1"/>
  <c r="F34" i="1"/>
  <c r="F13" i="1"/>
  <c r="D34" i="1"/>
  <c r="I42" i="1" l="1"/>
  <c r="E34" i="1"/>
  <c r="E13" i="1"/>
  <c r="C42" i="1"/>
  <c r="F36" i="1"/>
  <c r="F41" i="1" s="1"/>
  <c r="D36" i="1"/>
  <c r="D41" i="1" s="1"/>
  <c r="D42" i="1" l="1"/>
  <c r="F40" i="1" s="1"/>
  <c r="F42" i="1" s="1"/>
  <c r="E36" i="1"/>
</calcChain>
</file>

<file path=xl/sharedStrings.xml><?xml version="1.0" encoding="utf-8"?>
<sst xmlns="http://schemas.openxmlformats.org/spreadsheetml/2006/main" count="49" uniqueCount="45">
  <si>
    <t>Difference</t>
  </si>
  <si>
    <t>Interest</t>
  </si>
  <si>
    <t>Miscellaneous Revenues</t>
  </si>
  <si>
    <t>Revenues</t>
  </si>
  <si>
    <t>Total Revenues</t>
  </si>
  <si>
    <t>Estimated</t>
  </si>
  <si>
    <t>Adopted</t>
  </si>
  <si>
    <t>Budget</t>
  </si>
  <si>
    <t>Proposed</t>
  </si>
  <si>
    <t>Communications</t>
  </si>
  <si>
    <t>Liability Insurance</t>
  </si>
  <si>
    <t>Office Supplies</t>
  </si>
  <si>
    <t>Legal Services</t>
  </si>
  <si>
    <t>Audit &amp; Accounting Services</t>
  </si>
  <si>
    <t>Household Waste Collection</t>
  </si>
  <si>
    <t>Administration Services</t>
  </si>
  <si>
    <t>Publications/Legal Notices</t>
  </si>
  <si>
    <t>Expenses</t>
  </si>
  <si>
    <t>Total Expenses</t>
  </si>
  <si>
    <t>Net Surplus (Deficit)</t>
  </si>
  <si>
    <t>UPPER VALLEY WASTE MANAGEMENT AGENCY</t>
  </si>
  <si>
    <t>Fund Balance</t>
  </si>
  <si>
    <t>As of 6/30/20XX (prior year)</t>
  </si>
  <si>
    <t>Add: Surplus (Deficit) from current year</t>
  </si>
  <si>
    <t>Landfill Surcharge Revenues</t>
  </si>
  <si>
    <t>Rev Bud</t>
  </si>
  <si>
    <t>vs. Est</t>
  </si>
  <si>
    <t>Fund Balance Available as of 6/30/XX (current year)</t>
  </si>
  <si>
    <t>Actuals</t>
  </si>
  <si>
    <t>Advertising and Marketing</t>
  </si>
  <si>
    <t>Printing and Binding</t>
  </si>
  <si>
    <t>Freight and Postage</t>
  </si>
  <si>
    <t>Minor Equipment/Small tools</t>
  </si>
  <si>
    <t>Special Department Expenses (DOC and Recycling)</t>
  </si>
  <si>
    <t>Temporary Help</t>
  </si>
  <si>
    <t>Consulting Services</t>
  </si>
  <si>
    <t>State Department of Conservation</t>
  </si>
  <si>
    <t>Other Govt Agencies (Cities)</t>
  </si>
  <si>
    <t>Training and Conference</t>
  </si>
  <si>
    <t>Business Travel and mileage</t>
  </si>
  <si>
    <t xml:space="preserve">from </t>
  </si>
  <si>
    <t>Memberships/Certification</t>
  </si>
  <si>
    <t>2017-2018</t>
  </si>
  <si>
    <t>Proposed Budget for Fiscal Year 2018-2019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</si>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</sst>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/>
    <xf numFmtId="6" fontId="2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0" fillId="0" borderId="2" xfId="2" applyNumberFormat="1" applyFont="1" applyFill="1" applyBorder="1"/>
    <xf numFmtId="165" fontId="0" fillId="2" borderId="2" xfId="2" applyNumberFormat="1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right"/>
    </xf>
    <xf numFmtId="165" fontId="4" fillId="3" borderId="2" xfId="2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right"/>
    </xf>
    <xf numFmtId="165" fontId="0" fillId="3" borderId="0" xfId="2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5" fontId="0" fillId="4" borderId="2" xfId="2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39</xdr:row>
      <xdr:rowOff>85725</xdr:rowOff>
    </xdr:from>
    <xdr:to>
      <xdr:col>4</xdr:col>
      <xdr:colOff>771525</xdr:colOff>
      <xdr:row>41</xdr:row>
      <xdr:rowOff>104775</xdr:rowOff>
    </xdr:to>
    <xdr:cxnSp macro="">
      <xdr:nvCxnSpPr>
        <xdr:cNvPr id="3" name="Straight Arrow Connector 2"/>
        <xdr:cNvCxnSpPr/>
      </xdr:nvCxnSpPr>
      <xdr:spPr>
        <a:xfrm flipV="1">
          <a:off x="6057900" y="5286375"/>
          <a:ext cx="70485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39</xdr:row>
      <xdr:rowOff>85725</xdr:rowOff>
    </xdr:from>
    <xdr:to>
      <xdr:col>7</xdr:col>
      <xdr:colOff>771525</xdr:colOff>
      <xdr:row>41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5210175" y="6139392"/>
          <a:ext cx="704850" cy="336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110" zoomScaleNormal="110" workbookViewId="0">
      <selection activeCell="F25" sqref="F25"/>
    </sheetView>
  </sheetViews>
  <sheetFormatPr defaultRowHeight="13.2" x14ac:dyDescent="0.25"/>
  <cols>
    <col min="1" max="1" width="3.44140625" customWidth="1"/>
    <col min="2" max="2" width="48.33203125" bestFit="1" customWidth="1"/>
    <col min="3" max="3" width="12.6640625" style="2" customWidth="1"/>
    <col min="4" max="5" width="12.6640625" customWidth="1"/>
    <col min="6" max="6" width="12.6640625" style="2" customWidth="1"/>
    <col min="7" max="7" width="12.33203125" style="2" customWidth="1"/>
    <col min="8" max="8" width="17.109375" style="9" customWidth="1"/>
    <col min="9" max="9" width="13.88671875" customWidth="1"/>
  </cols>
  <sheetData>
    <row r="1" spans="1:9" x14ac:dyDescent="0.25">
      <c r="A1" s="56" t="s">
        <v>20</v>
      </c>
      <c r="B1" s="56"/>
      <c r="C1" s="56"/>
      <c r="D1" s="56"/>
      <c r="E1" s="56"/>
      <c r="F1" s="56"/>
      <c r="G1" s="56"/>
      <c r="H1" s="13"/>
    </row>
    <row r="2" spans="1:9" x14ac:dyDescent="0.25">
      <c r="A2" s="56" t="s">
        <v>43</v>
      </c>
      <c r="B2" s="56"/>
      <c r="C2" s="56"/>
      <c r="D2" s="56"/>
      <c r="E2" s="56"/>
      <c r="F2" s="56"/>
      <c r="G2" s="56"/>
      <c r="H2" s="13"/>
    </row>
    <row r="3" spans="1:9" x14ac:dyDescent="0.25">
      <c r="A3" s="11"/>
      <c r="B3" s="11"/>
      <c r="C3" s="56"/>
      <c r="D3" s="56"/>
      <c r="E3" s="56"/>
      <c r="F3" s="56"/>
      <c r="G3" s="56"/>
      <c r="H3" s="56"/>
      <c r="I3" s="56"/>
    </row>
    <row r="4" spans="1:9" x14ac:dyDescent="0.25">
      <c r="A4" s="11"/>
      <c r="B4" s="11"/>
      <c r="C4" s="54"/>
      <c r="D4" s="11"/>
      <c r="E4" s="11"/>
      <c r="F4" s="11"/>
      <c r="G4" s="11"/>
      <c r="H4" s="13"/>
    </row>
    <row r="5" spans="1:9" x14ac:dyDescent="0.25">
      <c r="A5" s="1"/>
      <c r="B5" s="1"/>
      <c r="C5" s="47" t="s">
        <v>6</v>
      </c>
      <c r="D5" s="26" t="s">
        <v>5</v>
      </c>
      <c r="E5" s="25" t="s">
        <v>0</v>
      </c>
      <c r="F5" s="47" t="s">
        <v>8</v>
      </c>
      <c r="G5" s="26" t="s">
        <v>0</v>
      </c>
      <c r="H5" s="47"/>
      <c r="I5" s="55"/>
    </row>
    <row r="6" spans="1:9" x14ac:dyDescent="0.25">
      <c r="A6" s="1"/>
      <c r="B6" s="1"/>
      <c r="C6" s="47" t="s">
        <v>7</v>
      </c>
      <c r="D6" s="26" t="s">
        <v>28</v>
      </c>
      <c r="E6" s="25" t="s">
        <v>25</v>
      </c>
      <c r="F6" s="47" t="s">
        <v>7</v>
      </c>
      <c r="G6" s="26" t="s">
        <v>40</v>
      </c>
      <c r="H6" s="47"/>
      <c r="I6" s="55"/>
    </row>
    <row r="7" spans="1:9" x14ac:dyDescent="0.25">
      <c r="A7" s="17" t="s">
        <v>3</v>
      </c>
      <c r="B7" s="1"/>
      <c r="C7" s="48" t="s">
        <v>42</v>
      </c>
      <c r="D7" s="31" t="s">
        <v>42</v>
      </c>
      <c r="E7" s="30" t="s">
        <v>26</v>
      </c>
      <c r="F7" s="48" t="s">
        <v>44</v>
      </c>
      <c r="G7" s="31" t="s">
        <v>42</v>
      </c>
      <c r="H7" s="48"/>
      <c r="I7" s="30"/>
    </row>
    <row r="8" spans="1:9" x14ac:dyDescent="0.25">
      <c r="A8" s="19"/>
      <c r="B8" s="20" t="s">
        <v>1</v>
      </c>
      <c r="C8" s="49">
        <v>600</v>
      </c>
      <c r="D8" s="33">
        <v>500</v>
      </c>
      <c r="E8" s="32">
        <f>D8-C8</f>
        <v>-100</v>
      </c>
      <c r="F8" s="49">
        <v>700</v>
      </c>
      <c r="G8" s="33">
        <f>F8-C8</f>
        <v>100</v>
      </c>
      <c r="H8" s="49"/>
      <c r="I8" s="32"/>
    </row>
    <row r="9" spans="1:9" x14ac:dyDescent="0.25">
      <c r="A9" s="19"/>
      <c r="B9" s="20" t="s">
        <v>36</v>
      </c>
      <c r="C9" s="49">
        <v>10000</v>
      </c>
      <c r="D9" s="33">
        <v>10000</v>
      </c>
      <c r="E9" s="32"/>
      <c r="F9" s="49">
        <v>10000</v>
      </c>
      <c r="G9" s="33">
        <f>F9-C9</f>
        <v>0</v>
      </c>
      <c r="H9" s="49"/>
      <c r="I9" s="32"/>
    </row>
    <row r="10" spans="1:9" x14ac:dyDescent="0.25">
      <c r="A10" s="20"/>
      <c r="B10" s="20" t="s">
        <v>37</v>
      </c>
      <c r="C10" s="50">
        <v>15000</v>
      </c>
      <c r="D10" s="27">
        <v>15000</v>
      </c>
      <c r="E10" s="32">
        <f>D10-C10</f>
        <v>0</v>
      </c>
      <c r="F10" s="50">
        <v>15000</v>
      </c>
      <c r="G10" s="33">
        <f>F10-C10</f>
        <v>0</v>
      </c>
      <c r="H10" s="50"/>
      <c r="I10" s="32"/>
    </row>
    <row r="11" spans="1:9" x14ac:dyDescent="0.25">
      <c r="A11" s="20"/>
      <c r="B11" s="20" t="s">
        <v>24</v>
      </c>
      <c r="C11" s="50">
        <v>170000</v>
      </c>
      <c r="D11" s="27">
        <v>750000</v>
      </c>
      <c r="E11" s="32">
        <f>D11-C11</f>
        <v>580000</v>
      </c>
      <c r="F11" s="50">
        <v>170000</v>
      </c>
      <c r="G11" s="33">
        <f>F11-C11</f>
        <v>0</v>
      </c>
      <c r="H11" s="50"/>
      <c r="I11" s="32"/>
    </row>
    <row r="12" spans="1:9" x14ac:dyDescent="0.25">
      <c r="A12" s="20"/>
      <c r="B12" s="20" t="s">
        <v>2</v>
      </c>
      <c r="C12" s="50"/>
      <c r="D12" s="27">
        <v>0</v>
      </c>
      <c r="E12" s="32">
        <f>D12-C12</f>
        <v>0</v>
      </c>
      <c r="F12" s="50"/>
      <c r="G12" s="27">
        <v>0</v>
      </c>
      <c r="H12" s="50"/>
      <c r="I12" s="32"/>
    </row>
    <row r="13" spans="1:9" x14ac:dyDescent="0.25">
      <c r="A13" s="21"/>
      <c r="B13" s="25" t="s">
        <v>4</v>
      </c>
      <c r="C13" s="51">
        <f t="shared" ref="C13" si="0">SUM(C8:C12)</f>
        <v>195600</v>
      </c>
      <c r="D13" s="28">
        <f t="shared" ref="D13:F13" si="1">SUM(D8:D12)</f>
        <v>775500</v>
      </c>
      <c r="E13" s="32">
        <f>D13-C13</f>
        <v>579900</v>
      </c>
      <c r="F13" s="51">
        <f t="shared" si="1"/>
        <v>195700</v>
      </c>
      <c r="G13" s="28">
        <f t="shared" ref="G13" si="2">SUM(G8:G12)</f>
        <v>100</v>
      </c>
      <c r="H13" s="51"/>
      <c r="I13" s="32"/>
    </row>
    <row r="14" spans="1:9" x14ac:dyDescent="0.25">
      <c r="A14" s="21"/>
      <c r="B14" s="11"/>
      <c r="C14" s="52"/>
      <c r="D14" s="29"/>
      <c r="E14" s="24"/>
      <c r="F14" s="52"/>
      <c r="G14" s="29"/>
      <c r="H14" s="52"/>
      <c r="I14" s="24"/>
    </row>
    <row r="15" spans="1:9" x14ac:dyDescent="0.25">
      <c r="A15" s="17" t="s">
        <v>17</v>
      </c>
      <c r="B15" s="1"/>
      <c r="C15" s="50"/>
      <c r="D15" s="29"/>
      <c r="E15" s="24"/>
      <c r="F15" s="50"/>
      <c r="G15" s="29"/>
      <c r="H15" s="50"/>
      <c r="I15" s="24"/>
    </row>
    <row r="16" spans="1:9" x14ac:dyDescent="0.25">
      <c r="B16" s="22" t="s">
        <v>9</v>
      </c>
      <c r="C16" s="50">
        <v>500</v>
      </c>
      <c r="D16" s="27">
        <v>600</v>
      </c>
      <c r="E16" s="32">
        <f t="shared" ref="E16:E34" si="3">C16-D16</f>
        <v>-100</v>
      </c>
      <c r="F16" s="50">
        <v>600</v>
      </c>
      <c r="G16" s="33">
        <f t="shared" ref="G16:G33" si="4">F16-C16</f>
        <v>100</v>
      </c>
      <c r="H16" s="50"/>
      <c r="I16" s="32"/>
    </row>
    <row r="17" spans="1:9" x14ac:dyDescent="0.25">
      <c r="B17" s="22" t="s">
        <v>34</v>
      </c>
      <c r="C17" s="50"/>
      <c r="D17" s="27"/>
      <c r="E17" s="32"/>
      <c r="F17" s="50"/>
      <c r="G17" s="33">
        <f t="shared" si="4"/>
        <v>0</v>
      </c>
      <c r="H17" s="50"/>
      <c r="I17" s="32"/>
    </row>
    <row r="18" spans="1:9" x14ac:dyDescent="0.25">
      <c r="A18" s="12"/>
      <c r="B18" s="22" t="s">
        <v>10</v>
      </c>
      <c r="C18" s="50">
        <v>1880</v>
      </c>
      <c r="D18" s="27">
        <v>1880</v>
      </c>
      <c r="E18" s="32">
        <f t="shared" si="3"/>
        <v>0</v>
      </c>
      <c r="F18" s="50">
        <v>1880</v>
      </c>
      <c r="G18" s="33">
        <f t="shared" si="4"/>
        <v>0</v>
      </c>
      <c r="H18" s="50"/>
      <c r="I18" s="32"/>
    </row>
    <row r="19" spans="1:9" x14ac:dyDescent="0.25">
      <c r="A19" s="12"/>
      <c r="B19" s="22" t="s">
        <v>11</v>
      </c>
      <c r="C19" s="50">
        <v>50</v>
      </c>
      <c r="D19" s="27">
        <v>50</v>
      </c>
      <c r="E19" s="32">
        <f t="shared" si="3"/>
        <v>0</v>
      </c>
      <c r="F19" s="50">
        <v>50</v>
      </c>
      <c r="G19" s="33">
        <f t="shared" si="4"/>
        <v>0</v>
      </c>
      <c r="H19" s="50"/>
      <c r="I19" s="32"/>
    </row>
    <row r="20" spans="1:9" x14ac:dyDescent="0.25">
      <c r="A20" s="12"/>
      <c r="B20" s="22" t="s">
        <v>12</v>
      </c>
      <c r="C20" s="50">
        <v>15000</v>
      </c>
      <c r="D20" s="27">
        <v>10000</v>
      </c>
      <c r="E20" s="32">
        <f t="shared" si="3"/>
        <v>5000</v>
      </c>
      <c r="F20" s="50">
        <v>15000</v>
      </c>
      <c r="G20" s="33">
        <f t="shared" si="4"/>
        <v>0</v>
      </c>
      <c r="H20" s="50"/>
      <c r="I20" s="32"/>
    </row>
    <row r="21" spans="1:9" x14ac:dyDescent="0.25">
      <c r="A21" s="12"/>
      <c r="B21" s="22" t="s">
        <v>35</v>
      </c>
      <c r="C21" s="50">
        <v>10000</v>
      </c>
      <c r="D21" s="27">
        <v>0</v>
      </c>
      <c r="E21" s="32">
        <f t="shared" si="3"/>
        <v>10000</v>
      </c>
      <c r="F21" s="50">
        <v>10000</v>
      </c>
      <c r="G21" s="33">
        <f t="shared" si="4"/>
        <v>0</v>
      </c>
      <c r="H21" s="50"/>
      <c r="I21" s="32"/>
    </row>
    <row r="22" spans="1:9" x14ac:dyDescent="0.25">
      <c r="A22" s="12"/>
      <c r="B22" s="22" t="s">
        <v>13</v>
      </c>
      <c r="C22" s="50">
        <v>16000</v>
      </c>
      <c r="D22" s="27">
        <v>16000</v>
      </c>
      <c r="E22" s="32">
        <f t="shared" si="3"/>
        <v>0</v>
      </c>
      <c r="F22" s="50">
        <v>18000</v>
      </c>
      <c r="G22" s="33">
        <f t="shared" si="4"/>
        <v>2000</v>
      </c>
      <c r="H22" s="50"/>
      <c r="I22" s="32"/>
    </row>
    <row r="23" spans="1:9" x14ac:dyDescent="0.25">
      <c r="A23" s="12"/>
      <c r="B23" s="22" t="s">
        <v>14</v>
      </c>
      <c r="C23" s="50">
        <v>54000</v>
      </c>
      <c r="D23" s="27">
        <v>54000</v>
      </c>
      <c r="E23" s="32">
        <f t="shared" si="3"/>
        <v>0</v>
      </c>
      <c r="F23" s="50">
        <v>54000</v>
      </c>
      <c r="G23" s="33">
        <f t="shared" si="4"/>
        <v>0</v>
      </c>
      <c r="H23" s="50"/>
      <c r="I23" s="32"/>
    </row>
    <row r="24" spans="1:9" x14ac:dyDescent="0.25">
      <c r="A24" s="12"/>
      <c r="B24" s="22" t="s">
        <v>15</v>
      </c>
      <c r="C24" s="50">
        <v>80000</v>
      </c>
      <c r="D24" s="27">
        <v>84000</v>
      </c>
      <c r="E24" s="32">
        <f>C24-D24</f>
        <v>-4000</v>
      </c>
      <c r="F24" s="50">
        <v>95000</v>
      </c>
      <c r="G24" s="33">
        <f t="shared" si="4"/>
        <v>15000</v>
      </c>
      <c r="H24" s="50"/>
      <c r="I24" s="32"/>
    </row>
    <row r="25" spans="1:9" x14ac:dyDescent="0.25">
      <c r="A25" s="12"/>
      <c r="B25" s="22" t="s">
        <v>16</v>
      </c>
      <c r="C25" s="50">
        <v>2000</v>
      </c>
      <c r="D25" s="27">
        <v>2000</v>
      </c>
      <c r="E25" s="32">
        <f t="shared" si="3"/>
        <v>0</v>
      </c>
      <c r="F25" s="50">
        <v>2000</v>
      </c>
      <c r="G25" s="33">
        <f t="shared" si="4"/>
        <v>0</v>
      </c>
      <c r="H25" s="50"/>
      <c r="I25" s="32"/>
    </row>
    <row r="26" spans="1:9" x14ac:dyDescent="0.25">
      <c r="A26" s="12"/>
      <c r="B26" s="22" t="s">
        <v>29</v>
      </c>
      <c r="C26" s="50">
        <v>10000</v>
      </c>
      <c r="D26" s="27">
        <v>10000</v>
      </c>
      <c r="E26" s="32">
        <f t="shared" si="3"/>
        <v>0</v>
      </c>
      <c r="F26" s="50">
        <v>10000</v>
      </c>
      <c r="G26" s="33">
        <f t="shared" si="4"/>
        <v>0</v>
      </c>
      <c r="H26" s="50"/>
      <c r="I26" s="32"/>
    </row>
    <row r="27" spans="1:9" x14ac:dyDescent="0.25">
      <c r="A27" s="12"/>
      <c r="B27" s="22" t="s">
        <v>30</v>
      </c>
      <c r="C27" s="50">
        <v>7000</v>
      </c>
      <c r="D27" s="27">
        <v>7000</v>
      </c>
      <c r="E27" s="32">
        <f t="shared" si="3"/>
        <v>0</v>
      </c>
      <c r="F27" s="50">
        <v>7000</v>
      </c>
      <c r="G27" s="33">
        <f t="shared" si="4"/>
        <v>0</v>
      </c>
      <c r="H27" s="50"/>
      <c r="I27" s="32"/>
    </row>
    <row r="28" spans="1:9" x14ac:dyDescent="0.25">
      <c r="A28" s="12"/>
      <c r="B28" s="22" t="s">
        <v>31</v>
      </c>
      <c r="C28" s="50">
        <v>50</v>
      </c>
      <c r="D28" s="27">
        <v>50</v>
      </c>
      <c r="E28" s="32">
        <f t="shared" si="3"/>
        <v>0</v>
      </c>
      <c r="F28" s="50">
        <v>50</v>
      </c>
      <c r="G28" s="33">
        <f t="shared" si="4"/>
        <v>0</v>
      </c>
      <c r="H28" s="50"/>
      <c r="I28" s="32"/>
    </row>
    <row r="29" spans="1:9" x14ac:dyDescent="0.25">
      <c r="A29" s="12"/>
      <c r="B29" s="22" t="s">
        <v>32</v>
      </c>
      <c r="C29" s="50">
        <v>100</v>
      </c>
      <c r="D29" s="27">
        <v>100</v>
      </c>
      <c r="E29" s="32">
        <f t="shared" si="3"/>
        <v>0</v>
      </c>
      <c r="F29" s="50">
        <v>100</v>
      </c>
      <c r="G29" s="33">
        <f t="shared" si="4"/>
        <v>0</v>
      </c>
      <c r="H29" s="50"/>
      <c r="I29" s="32"/>
    </row>
    <row r="30" spans="1:9" x14ac:dyDescent="0.25">
      <c r="A30" s="12"/>
      <c r="B30" s="22" t="s">
        <v>33</v>
      </c>
      <c r="C30" s="50">
        <v>24000</v>
      </c>
      <c r="D30" s="27">
        <v>24000</v>
      </c>
      <c r="E30" s="32">
        <f t="shared" si="3"/>
        <v>0</v>
      </c>
      <c r="F30" s="50">
        <v>24000</v>
      </c>
      <c r="G30" s="33">
        <f t="shared" si="4"/>
        <v>0</v>
      </c>
      <c r="H30" s="50"/>
      <c r="I30" s="32"/>
    </row>
    <row r="31" spans="1:9" x14ac:dyDescent="0.25">
      <c r="A31" s="12"/>
      <c r="B31" s="22" t="s">
        <v>39</v>
      </c>
      <c r="C31" s="50">
        <v>500</v>
      </c>
      <c r="D31" s="27">
        <v>150</v>
      </c>
      <c r="E31" s="32">
        <f t="shared" si="3"/>
        <v>350</v>
      </c>
      <c r="F31" s="50">
        <v>500</v>
      </c>
      <c r="G31" s="33">
        <f t="shared" si="4"/>
        <v>0</v>
      </c>
      <c r="H31" s="50"/>
      <c r="I31" s="32"/>
    </row>
    <row r="32" spans="1:9" x14ac:dyDescent="0.25">
      <c r="A32" s="12"/>
      <c r="B32" s="22" t="s">
        <v>41</v>
      </c>
      <c r="C32" s="50"/>
      <c r="D32" s="27"/>
      <c r="E32" s="32"/>
      <c r="F32" s="50"/>
      <c r="G32" s="33"/>
      <c r="H32" s="50"/>
      <c r="I32" s="32"/>
    </row>
    <row r="33" spans="1:9" x14ac:dyDescent="0.25">
      <c r="A33" s="12"/>
      <c r="B33" s="22" t="s">
        <v>38</v>
      </c>
      <c r="C33" s="50">
        <v>500</v>
      </c>
      <c r="D33" s="27">
        <v>500</v>
      </c>
      <c r="E33" s="32">
        <f t="shared" si="3"/>
        <v>0</v>
      </c>
      <c r="F33" s="50">
        <v>500</v>
      </c>
      <c r="G33" s="33">
        <f t="shared" si="4"/>
        <v>0</v>
      </c>
      <c r="H33" s="50"/>
      <c r="I33" s="32"/>
    </row>
    <row r="34" spans="1:9" x14ac:dyDescent="0.25">
      <c r="A34" s="1"/>
      <c r="B34" s="11" t="s">
        <v>18</v>
      </c>
      <c r="C34" s="51">
        <f>SUM(C16:C33)</f>
        <v>221580</v>
      </c>
      <c r="D34" s="28">
        <f>SUM(D16:D33)</f>
        <v>210330</v>
      </c>
      <c r="E34" s="32">
        <f t="shared" si="3"/>
        <v>11250</v>
      </c>
      <c r="F34" s="51">
        <f>SUM(F16:F33)</f>
        <v>238680</v>
      </c>
      <c r="G34" s="28">
        <f>SUM(G16:G33)</f>
        <v>17100</v>
      </c>
      <c r="H34" s="51"/>
      <c r="I34" s="32"/>
    </row>
    <row r="35" spans="1:9" x14ac:dyDescent="0.25">
      <c r="A35" s="18"/>
      <c r="B35" s="18"/>
      <c r="C35" s="50"/>
      <c r="D35" s="27"/>
      <c r="E35" s="23"/>
      <c r="F35" s="50"/>
      <c r="G35" s="27"/>
      <c r="H35" s="50"/>
      <c r="I35" s="23"/>
    </row>
    <row r="36" spans="1:9" ht="13.8" thickBot="1" x14ac:dyDescent="0.3">
      <c r="A36" s="18"/>
      <c r="B36" s="11" t="s">
        <v>19</v>
      </c>
      <c r="C36" s="53">
        <f>+C13-C34</f>
        <v>-25980</v>
      </c>
      <c r="D36" s="35">
        <f>+D13-D34</f>
        <v>565170</v>
      </c>
      <c r="E36" s="34">
        <f>+E13+E34</f>
        <v>591150</v>
      </c>
      <c r="F36" s="53">
        <f>+F13-F34</f>
        <v>-42980</v>
      </c>
      <c r="G36" s="35">
        <f>+G13-G34</f>
        <v>-17000</v>
      </c>
      <c r="H36" s="53"/>
      <c r="I36" s="34"/>
    </row>
    <row r="37" spans="1:9" ht="13.8" thickTop="1" x14ac:dyDescent="0.25">
      <c r="A37" s="18"/>
      <c r="B37" s="18"/>
      <c r="C37" s="12"/>
      <c r="D37" s="18"/>
      <c r="E37" s="18"/>
      <c r="F37" s="12"/>
      <c r="G37" s="12"/>
      <c r="H37" s="13"/>
    </row>
    <row r="38" spans="1:9" x14ac:dyDescent="0.25">
      <c r="A38" s="18"/>
      <c r="B38" s="18"/>
      <c r="C38" s="12"/>
      <c r="D38" s="18"/>
      <c r="E38" s="18"/>
      <c r="F38" s="12"/>
      <c r="G38" s="12"/>
      <c r="H38" s="13"/>
    </row>
    <row r="39" spans="1:9" x14ac:dyDescent="0.25">
      <c r="A39" s="36" t="s">
        <v>21</v>
      </c>
      <c r="B39" s="37"/>
      <c r="C39" s="38"/>
      <c r="D39" s="37"/>
      <c r="E39" s="37"/>
      <c r="F39" s="38"/>
      <c r="G39" s="12"/>
      <c r="H39" s="13"/>
    </row>
    <row r="40" spans="1:9" x14ac:dyDescent="0.25">
      <c r="A40" s="39"/>
      <c r="B40" s="40" t="s">
        <v>22</v>
      </c>
      <c r="C40" s="46"/>
      <c r="D40" s="45">
        <v>59359</v>
      </c>
      <c r="E40" s="45"/>
      <c r="F40" s="46">
        <f>+D42</f>
        <v>624529</v>
      </c>
      <c r="G40" s="45"/>
      <c r="H40" s="45"/>
      <c r="I40" s="46">
        <f>+G42</f>
        <v>0</v>
      </c>
    </row>
    <row r="41" spans="1:9" x14ac:dyDescent="0.25">
      <c r="A41" s="41"/>
      <c r="B41" s="40" t="s">
        <v>23</v>
      </c>
      <c r="C41" s="42"/>
      <c r="D41" s="42">
        <f t="shared" ref="D41:F41" si="5">+D36</f>
        <v>565170</v>
      </c>
      <c r="E41" s="42"/>
      <c r="F41" s="42">
        <f t="shared" si="5"/>
        <v>-42980</v>
      </c>
      <c r="G41" s="42"/>
      <c r="H41" s="42"/>
      <c r="I41" s="42">
        <f>+H36</f>
        <v>0</v>
      </c>
    </row>
    <row r="42" spans="1:9" ht="13.8" thickBot="1" x14ac:dyDescent="0.3">
      <c r="A42" s="41"/>
      <c r="B42" s="40" t="s">
        <v>27</v>
      </c>
      <c r="C42" s="43">
        <f t="shared" ref="C42" si="6">+C40+C41</f>
        <v>0</v>
      </c>
      <c r="D42" s="43">
        <f>+D40+D41</f>
        <v>624529</v>
      </c>
      <c r="E42" s="44"/>
      <c r="F42" s="43">
        <f t="shared" ref="F42" si="7">+F40+F41</f>
        <v>581549</v>
      </c>
      <c r="G42" s="43">
        <f t="shared" ref="G42" si="8">+G40+G41</f>
        <v>0</v>
      </c>
      <c r="H42" s="44"/>
      <c r="I42" s="43">
        <f t="shared" ref="I42" si="9">+I40+I41</f>
        <v>0</v>
      </c>
    </row>
    <row r="43" spans="1:9" ht="13.8" thickTop="1" x14ac:dyDescent="0.25">
      <c r="A43" s="1"/>
      <c r="B43" s="1"/>
      <c r="C43" s="1"/>
      <c r="D43" s="11"/>
      <c r="E43" s="11"/>
      <c r="F43" s="1"/>
      <c r="G43" s="1"/>
      <c r="H43" s="13"/>
    </row>
    <row r="44" spans="1:9" x14ac:dyDescent="0.25">
      <c r="A44" s="12"/>
      <c r="B44" s="12"/>
      <c r="C44" s="12"/>
      <c r="D44" s="12"/>
      <c r="E44" s="12"/>
      <c r="F44" s="12"/>
      <c r="G44" s="12"/>
      <c r="H44" s="13"/>
    </row>
    <row r="45" spans="1:9" x14ac:dyDescent="0.25">
      <c r="A45" s="1"/>
      <c r="B45" s="12"/>
      <c r="C45" s="12"/>
      <c r="D45" s="12"/>
      <c r="E45" s="12"/>
      <c r="F45" s="12"/>
      <c r="G45" s="12"/>
      <c r="H45" s="13"/>
    </row>
    <row r="46" spans="1:9" x14ac:dyDescent="0.25">
      <c r="A46" s="3"/>
      <c r="B46" s="3"/>
      <c r="C46" s="14"/>
      <c r="D46" s="4"/>
      <c r="E46" s="4"/>
      <c r="F46" s="14"/>
      <c r="G46" s="6"/>
    </row>
    <row r="47" spans="1:9" x14ac:dyDescent="0.25">
      <c r="A47" s="3"/>
      <c r="B47" s="3"/>
      <c r="C47" s="14"/>
      <c r="D47" s="4"/>
      <c r="E47" s="4"/>
      <c r="F47" s="14"/>
      <c r="G47" s="6"/>
    </row>
    <row r="48" spans="1:9" x14ac:dyDescent="0.25">
      <c r="A48" s="8"/>
      <c r="B48" s="8"/>
      <c r="C48" s="14"/>
      <c r="D48" s="5"/>
      <c r="E48" s="5"/>
      <c r="F48" s="14"/>
      <c r="G48" s="6"/>
    </row>
    <row r="49" spans="1:7" x14ac:dyDescent="0.25">
      <c r="A49" s="7"/>
      <c r="B49" s="3"/>
      <c r="C49" s="14"/>
      <c r="D49" s="4"/>
      <c r="E49" s="15"/>
      <c r="F49" s="14"/>
      <c r="G49" s="6"/>
    </row>
    <row r="50" spans="1:7" x14ac:dyDescent="0.25">
      <c r="A50" s="3"/>
      <c r="B50" s="3"/>
      <c r="C50" s="14"/>
      <c r="D50" s="4"/>
      <c r="E50" s="15"/>
      <c r="F50" s="14"/>
      <c r="G50" s="6"/>
    </row>
    <row r="51" spans="1:7" x14ac:dyDescent="0.25">
      <c r="A51" s="3"/>
      <c r="B51" s="3"/>
      <c r="C51" s="14"/>
      <c r="D51" s="4"/>
      <c r="E51" s="15"/>
      <c r="F51" s="14"/>
      <c r="G51" s="6"/>
    </row>
    <row r="52" spans="1:7" x14ac:dyDescent="0.25">
      <c r="A52" s="3"/>
      <c r="B52" s="3"/>
      <c r="C52" s="14"/>
      <c r="D52" s="4"/>
      <c r="E52" s="15"/>
      <c r="F52" s="14"/>
      <c r="G52" s="6"/>
    </row>
    <row r="53" spans="1:7" x14ac:dyDescent="0.25">
      <c r="A53" s="3"/>
      <c r="B53" s="3"/>
      <c r="C53" s="14"/>
      <c r="D53" s="4"/>
      <c r="E53" s="15"/>
      <c r="F53" s="14"/>
      <c r="G53" s="6"/>
    </row>
    <row r="54" spans="1:7" x14ac:dyDescent="0.25">
      <c r="A54" s="3"/>
      <c r="B54" s="3"/>
      <c r="C54" s="14"/>
      <c r="D54" s="4"/>
      <c r="E54" s="15"/>
      <c r="F54" s="14"/>
      <c r="G54" s="6"/>
    </row>
    <row r="55" spans="1:7" x14ac:dyDescent="0.25">
      <c r="A55" s="3"/>
      <c r="B55" s="3"/>
      <c r="C55" s="14"/>
      <c r="D55" s="4"/>
      <c r="E55" s="15"/>
      <c r="F55" s="14"/>
      <c r="G55" s="6"/>
    </row>
    <row r="56" spans="1:7" x14ac:dyDescent="0.25">
      <c r="A56" s="3"/>
      <c r="B56" s="3"/>
      <c r="C56" s="14"/>
      <c r="D56" s="4"/>
      <c r="E56" s="15"/>
      <c r="F56" s="14"/>
      <c r="G56" s="6"/>
    </row>
    <row r="57" spans="1:7" x14ac:dyDescent="0.25">
      <c r="A57" s="3"/>
      <c r="B57" s="3"/>
      <c r="C57" s="14"/>
      <c r="D57" s="4"/>
      <c r="E57" s="15"/>
      <c r="F57" s="14"/>
      <c r="G57" s="6"/>
    </row>
    <row r="58" spans="1:7" x14ac:dyDescent="0.25">
      <c r="A58" s="3"/>
      <c r="B58" s="3"/>
      <c r="C58" s="14"/>
      <c r="D58" s="4"/>
      <c r="E58" s="15"/>
      <c r="F58" s="14"/>
      <c r="G58" s="6"/>
    </row>
    <row r="59" spans="1:7" x14ac:dyDescent="0.25">
      <c r="A59" s="3"/>
      <c r="B59" s="3"/>
      <c r="C59" s="14"/>
      <c r="D59" s="4"/>
      <c r="E59" s="15"/>
      <c r="F59" s="14"/>
      <c r="G59" s="6"/>
    </row>
    <row r="60" spans="1:7" x14ac:dyDescent="0.25">
      <c r="A60" s="3"/>
      <c r="B60" s="3"/>
      <c r="C60" s="14"/>
      <c r="D60" s="4"/>
      <c r="E60" s="15"/>
      <c r="F60" s="14"/>
      <c r="G60" s="6"/>
    </row>
    <row r="61" spans="1:7" x14ac:dyDescent="0.25">
      <c r="A61" s="8"/>
      <c r="B61" s="8"/>
      <c r="C61" s="14"/>
      <c r="D61" s="5"/>
      <c r="E61" s="15"/>
      <c r="F61" s="14"/>
      <c r="G61" s="6"/>
    </row>
    <row r="62" spans="1:7" x14ac:dyDescent="0.25">
      <c r="A62" s="15"/>
      <c r="B62" s="15"/>
      <c r="C62" s="14"/>
      <c r="D62" s="4"/>
      <c r="E62" s="4"/>
      <c r="F62" s="14"/>
      <c r="G62" s="6"/>
    </row>
    <row r="63" spans="1:7" x14ac:dyDescent="0.25">
      <c r="A63" s="15"/>
      <c r="B63" s="15"/>
      <c r="C63" s="12"/>
      <c r="D63" s="15"/>
      <c r="E63" s="16"/>
      <c r="F63" s="12"/>
    </row>
    <row r="65" spans="1:1" x14ac:dyDescent="0.25">
      <c r="A65" s="10"/>
    </row>
  </sheetData>
  <mergeCells count="3">
    <mergeCell ref="A1:G1"/>
    <mergeCell ref="A2:G2"/>
    <mergeCell ref="C3:I3"/>
  </mergeCells>
  <phoneticPr fontId="0" type="noConversion"/>
  <printOptions horizontalCentered="1"/>
  <pageMargins left="0.53" right="0.55000000000000004" top="0.66" bottom="0.66" header="0.5" footer="0.5"/>
  <pageSetup scale="88" orientation="landscape" horizontalDpi="4294967293" verticalDpi="300" r:id="rId1"/>
  <headerFooter differentOddEven="1" alignWithMargins="0">
    <oddFooter xml:space="preserve">&amp;R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14-15 Budget</vt:lpstr>
      <vt:lpstr>'14-15 Budget'!Print_Area</vt:lpstr>
    </vt:vector>
  </TitlesOfParts>
  <Company>Napa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Pahl</dc:creator>
  <cp:lastModifiedBy>Lederer, Steven</cp:lastModifiedBy>
  <cp:lastPrinted>2014-06-18T16:25:50Z</cp:lastPrinted>
  <dcterms:created xsi:type="dcterms:W3CDTF">2004-07-12T16:09:55Z</dcterms:created>
  <dcterms:modified xsi:type="dcterms:W3CDTF">2018-06-11T23:01:03Z</dcterms:modified>
</cp:coreProperties>
</file>