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1100" windowHeight="5835" activeTab="0"/>
  </bookViews>
  <sheets>
    <sheet name="Sheet1" sheetId="1" r:id="rId1"/>
  </sheets>
  <definedNames/>
  <calcPr fullCalcOnLoad="1"/>
</workbook>
</file>

<file path=xl/sharedStrings.xml><?xml version="1.0" encoding="utf-8"?>
<sst xmlns="http://schemas.openxmlformats.org/spreadsheetml/2006/main" count="124" uniqueCount="89">
  <si>
    <t>compost tea, goth, used only once on lawn, groundcover</t>
  </si>
  <si>
    <t xml:space="preserve">"lots of good tips and information", "this program was my inspiration to start composting", "We did", "food for the garden", "It explains a lot about composting/recycling", "well prepared instructor &amp; excellent handouts", "so they can lessen impact on the landfill and consider gardening, ecspecially organic gardening.", "This program teaches people how to utilize their yard waste and enrich the soil with no cost.", "Very informative &amp; helpful.", "Very helpful &amp; informative.", "Because it's good for the earth.", "Lots of helpful information provided; appreciated the free composting bin.", "I now let grass clippings stay.", "Good basic information for folks who want to get started.", "worm composting is time consuming.", "Good information provided, every family should be composting for the environment.", "Very helpful, always a bit of new info provided.", "It was a good introduction to yard waste recycling and I believe everyone should do what they can to reduce waste.", "Better management of useful wastes for a beautiful garden!", "It's nice to see/know that others are following, or doing what I'm doing.", "Valuable tool for reducing waste, great info good info and people at the workshops.", "It's a good intro as well as a place for practical questions.","It is great not to have compostables in the landfill.","Good for the earth!", "It works.", "It is the future of a successful biosustainable planet!", "It helped me get started &amp; be committed to seeing the results.", "Very helpful.","To enlighten everyone about the ease of composting.","It helps enrich garden/landscape soil and reduces landfill.""Good info.", "Something everyone should do.", </t>
  </si>
  <si>
    <t>"The only problem we have now is that the composting bin seems to be drawing rats - is there anything we can do about that? 255-4813", "Please continue this wonderful program. We love our composting bins &amp; we love to compost rather than waste our organic/ vegetable/ plant matter.", "Thanks for sending the survey. We need to pull out the class materials and get started.", "We didn't have the choice of smaller bins. Also - we needed more information on what is safe to put in out compost bins for the brown material on 1) paper - what newsprint is safe? color on regular newspapers? Flyers? 2) What leaves and needles are safe? Oleanders? Pine needles? Cedar bark? Houseplant leaves? A chart would be GREAT! Thank you.", "I was motivated to compost by the classes you provided. I tried using both types of bins that you gave me but found that it is easier &amp; more effective to just use the alley behind my house. Made a big difference in my garbage can &amp; has been beneficial to my yard. I even share my mulch with a neighbor. I learned in class that I didn't have to be a genius to do my part in reducing land fill in our county. I really appreciate the class &amp; the opportunity to try the bins.", "I would like for you to offer your program in Spanish so gardeners could also attend. I know my gardener would love to go.", "Wish that more counties, states would provide this type of useful, beneficial environmental resource. Also appreciate the county's provision/coordination of handling paper, glass &amp; plastic &amp; green garden recycling as part of the waste management program.", "Even though I only went to get my free yard of compost, I was excited by the program because it is spreading the word about how easy compost is to make and how beneficial it is for the soil.", "I don't use my bin now because it only lasted about 2 years before cracking.", "I'd like to suggest that a little time could also be spent suggesting other ways to use yard waste besides composting - such as shredding &amp; use as mulch, or creating brush piles for wildlife habitat (see Nat'l Wildlife) tree trimmings as trellis material, etc.",  "thanks for the class &amp; the recycle bin.", "We moved into another home with limited yard space and not enough room to continue with composting. We appreciated the class, however.", "My husband and I both attended, and got alot out of it. Really helps the garden, Thanks!", "Thank you!", "Need for Calistoga, 2004 was cancelled.", "I was very disappointed to receive 4 copies of this survey, each mailed separately - not very efficient, nor waste/conserving!","I used to think that composting was a smelly thing, better suited for country property. Now I have the correct information and tools to compost in the city and it smells sweet!", "Compost enhances my garden, I am very happy to use this method."</t>
  </si>
  <si>
    <t>"Very friendly and acknowledged an elderly retiring trainer.",</t>
  </si>
  <si>
    <t xml:space="preserve">or more, grass, in the summer, </t>
  </si>
  <si>
    <t xml:space="preserve">in the winter, </t>
  </si>
  <si>
    <t>Percentage of those surveyed</t>
  </si>
  <si>
    <t>Totals</t>
  </si>
  <si>
    <t>Yes</t>
  </si>
  <si>
    <t>No</t>
  </si>
  <si>
    <t>2005 Survey Results</t>
  </si>
  <si>
    <t>Yardwaste Prevention Program (2001-2004)</t>
  </si>
  <si>
    <t>1. Gender</t>
  </si>
  <si>
    <t>Male</t>
  </si>
  <si>
    <t>Female</t>
  </si>
  <si>
    <t>2. Age</t>
  </si>
  <si>
    <t>25 or younger</t>
  </si>
  <si>
    <t>26-40</t>
  </si>
  <si>
    <t>41-65</t>
  </si>
  <si>
    <t>66 or older</t>
  </si>
  <si>
    <t>No year given</t>
  </si>
  <si>
    <t>1 Home Composter</t>
  </si>
  <si>
    <t>2 Home Composters</t>
  </si>
  <si>
    <t>1 small Seattle Composter</t>
  </si>
  <si>
    <t>2 small Seattle Composters</t>
  </si>
  <si>
    <t>1 large Seattle Composter</t>
  </si>
  <si>
    <t>Mulching Mower Rebate/Retrofit</t>
  </si>
  <si>
    <t>Worm Bin Rebate</t>
  </si>
  <si>
    <t>Too small</t>
  </si>
  <si>
    <t>Just right</t>
  </si>
  <si>
    <t>Too large</t>
  </si>
  <si>
    <t>Don't know</t>
  </si>
  <si>
    <t>Every day</t>
  </si>
  <si>
    <t>2-3 days a week</t>
  </si>
  <si>
    <t>Once a week</t>
  </si>
  <si>
    <t>Twice a month</t>
  </si>
  <si>
    <t>Once a month</t>
  </si>
  <si>
    <t>Less than once a month</t>
  </si>
  <si>
    <t>If so, please estimate the percent that composting has reduced your waste:</t>
  </si>
  <si>
    <t>0-10%</t>
  </si>
  <si>
    <t>10-20%</t>
  </si>
  <si>
    <t>20-30%</t>
  </si>
  <si>
    <t>30-50%</t>
  </si>
  <si>
    <t>50% or more</t>
  </si>
  <si>
    <t>Comments</t>
  </si>
  <si>
    <t>Home composting</t>
  </si>
  <si>
    <t>Not familiar with prior to class</t>
  </si>
  <si>
    <t>Somewhat familiar</t>
  </si>
  <si>
    <t>Very familiar</t>
  </si>
  <si>
    <t>Grasscycling</t>
  </si>
  <si>
    <t>Worm Composting</t>
  </si>
  <si>
    <t>Nothing new</t>
  </si>
  <si>
    <t>A significant amount</t>
  </si>
  <si>
    <t>All new information</t>
  </si>
  <si>
    <t>Some new information/knowledge</t>
  </si>
  <si>
    <t>Did Not respond</t>
  </si>
  <si>
    <t>3. In which year did you participate?</t>
  </si>
  <si>
    <t>4. Do you use your compost or worm bin?</t>
  </si>
  <si>
    <t>5. Which bin/rebate option did you select?</t>
  </si>
  <si>
    <t>7. How often do you put new materials in your bin?</t>
  </si>
  <si>
    <t>8. How often do you turn the materials in your bin?</t>
  </si>
  <si>
    <t>9. Have you found that home composting has reduced the amount of waste you generate at the curb each week?</t>
  </si>
  <si>
    <t>A mulch on top of soil in gardening/landscaping</t>
  </si>
  <si>
    <t>As a soil amendment</t>
  </si>
  <si>
    <t>Other</t>
  </si>
  <si>
    <t>Did not respond</t>
  </si>
  <si>
    <t>10. How are you using the compost you have created?</t>
  </si>
  <si>
    <t>11. Were you familiar with the basics of the following before attending the class?</t>
  </si>
  <si>
    <t>12. Did you gain additional knowledge about recycling yard waste, garden waste and/or food waste?</t>
  </si>
  <si>
    <t>13. Would you recommend the Yardwaste Prevention Program to others?</t>
  </si>
  <si>
    <t>14. Did you feel the workshop was managed by knowledgeable, friendly and helpful lecturers and volunteers?</t>
  </si>
  <si>
    <t>15. Only 2004 participants: Did you register online?</t>
  </si>
  <si>
    <t>How would you rate this service?</t>
  </si>
  <si>
    <t>"husband and wife together"</t>
  </si>
  <si>
    <t>Any additional comments, questions or suggestions?</t>
  </si>
  <si>
    <t>"We have a very large yard and so what we compost is a very small % of our total yardwaste"</t>
  </si>
  <si>
    <t>I use my bin to hold the compost I buy from Napa Garbage</t>
  </si>
  <si>
    <t>Used for worms, don't turn</t>
  </si>
  <si>
    <t>summer</t>
  </si>
  <si>
    <t>winter</t>
  </si>
  <si>
    <t>with two bins</t>
  </si>
  <si>
    <t>I stopped using the bin in Spring 04, it was too heavy for me to manage</t>
  </si>
  <si>
    <t>we still compost, but don't use a composter.</t>
  </si>
  <si>
    <t xml:space="preserve">1 person attended 2 classes; a worm bin class (2004) and a home composting class (2003), </t>
  </si>
  <si>
    <t>Got a coupon for 1 free cubic yard of dump compost. I have a compost pile, which works better than any man made device. All my answers reflect my composting practices as related to my low tech composting.</t>
  </si>
  <si>
    <t>household solids</t>
  </si>
  <si>
    <t>"actually, we probably need two.",</t>
  </si>
  <si>
    <t>This task is too arduous for me. Unable to do it.</t>
  </si>
  <si>
    <t>will order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</si>
</sst>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6">
    <font>
      <sz val="10"/>
      <name val="Arial"/>
      <family val="0"/>
    </font>
    <font>
      <b/>
      <sz val="14"/>
      <name val="Arial"/>
      <family val="2"/>
    </font>
    <font>
      <b/>
      <i/>
      <sz val="14"/>
      <name val="Arial"/>
      <family val="2"/>
    </font>
    <font>
      <sz val="12"/>
      <name val="Arial"/>
      <family val="0"/>
    </font>
    <font>
      <b/>
      <i/>
      <sz val="12"/>
      <name val="Times New Roman"/>
      <family val="1"/>
    </font>
    <font>
      <sz val="12"/>
      <name val="Times New Roman"/>
      <family val="1"/>
    </font>
    <font>
      <sz val="10"/>
      <name val="Times New Roman"/>
      <family val="1"/>
    </font>
    <font>
      <b/>
      <i/>
      <sz val="16"/>
      <name val="Times New Roman"/>
      <family val="1"/>
    </font>
    <font>
      <b/>
      <sz val="16"/>
      <name val="Times New Roman"/>
      <family val="1"/>
    </font>
    <font>
      <sz val="11"/>
      <name val="Times New Roman"/>
      <family val="1"/>
    </font>
    <font>
      <sz val="11"/>
      <name val="Arial"/>
      <family val="2"/>
    </font>
    <font>
      <i/>
      <sz val="12"/>
      <name val="Times New Roman"/>
      <family val="1"/>
    </font>
    <font>
      <i/>
      <sz val="10"/>
      <name val="Arial"/>
      <family val="0"/>
    </font>
    <font>
      <i/>
      <sz val="10"/>
      <name val="Times New Roman"/>
      <family val="1"/>
    </font>
    <font>
      <u val="single"/>
      <sz val="12"/>
      <name val="Times New Roman"/>
      <family val="1"/>
    </font>
    <font>
      <b/>
      <i/>
      <sz val="12"/>
      <name val="Arial"/>
      <family val="0"/>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3" fillId="0" borderId="0" xfId="0" applyFont="1" applyAlignment="1">
      <alignment horizontal="center"/>
    </xf>
    <xf numFmtId="0" fontId="4" fillId="0" borderId="0" xfId="0" applyFont="1" applyFill="1" applyBorder="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xf>
    <xf numFmtId="0" fontId="5" fillId="0" borderId="0" xfId="0" applyFont="1" applyFill="1" applyBorder="1" applyAlignment="1">
      <alignment/>
    </xf>
    <xf numFmtId="0" fontId="4" fillId="0" borderId="0" xfId="0" applyFont="1" applyAlignment="1">
      <alignment horizontal="center"/>
    </xf>
    <xf numFmtId="0" fontId="6" fillId="0" borderId="0" xfId="0" applyFont="1" applyBorder="1" applyAlignment="1">
      <alignment/>
    </xf>
    <xf numFmtId="0" fontId="5" fillId="0" borderId="0" xfId="0" applyFont="1" applyAlignment="1">
      <alignment horizontal="center"/>
    </xf>
    <xf numFmtId="0" fontId="4"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Fill="1" applyBorder="1" applyAlignment="1">
      <alignment/>
    </xf>
    <xf numFmtId="0" fontId="0" fillId="0" borderId="0" xfId="0" applyAlignment="1">
      <alignment/>
    </xf>
    <xf numFmtId="0" fontId="3" fillId="0" borderId="0" xfId="19" applyNumberFormat="1" applyFont="1" applyFill="1" applyBorder="1" applyAlignment="1">
      <alignment/>
    </xf>
    <xf numFmtId="164" fontId="3" fillId="0" borderId="0" xfId="19" applyNumberFormat="1" applyFont="1" applyFill="1" applyBorder="1" applyAlignment="1">
      <alignment horizontal="center"/>
    </xf>
    <xf numFmtId="0" fontId="3" fillId="0" borderId="0" xfId="0" applyFont="1" applyFill="1" applyBorder="1" applyAlignment="1">
      <alignment horizontal="center"/>
    </xf>
    <xf numFmtId="9" fontId="7" fillId="0" borderId="0" xfId="19" applyFont="1" applyFill="1" applyBorder="1" applyAlignment="1">
      <alignment horizontal="center"/>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3" fillId="0" borderId="0" xfId="0" applyFont="1" applyAlignment="1">
      <alignment/>
    </xf>
    <xf numFmtId="0" fontId="15" fillId="0" borderId="0" xfId="0" applyFont="1" applyAlignment="1">
      <alignment/>
    </xf>
    <xf numFmtId="0" fontId="11" fillId="0" borderId="0" xfId="0" applyFont="1" applyAlignment="1">
      <alignment/>
    </xf>
    <xf numFmtId="0" fontId="11" fillId="0" borderId="0" xfId="0" applyFont="1" applyAlignment="1">
      <alignment horizontal="center"/>
    </xf>
    <xf numFmtId="0" fontId="9" fillId="0" borderId="1" xfId="0" applyFont="1" applyBorder="1" applyAlignment="1">
      <alignment/>
    </xf>
    <xf numFmtId="0" fontId="10" fillId="2" borderId="2" xfId="0" applyFont="1" applyFill="1" applyBorder="1" applyAlignment="1">
      <alignment/>
    </xf>
    <xf numFmtId="164" fontId="9" fillId="3" borderId="3" xfId="19" applyNumberFormat="1" applyFont="1" applyFill="1" applyBorder="1" applyAlignment="1">
      <alignment horizontal="center"/>
    </xf>
    <xf numFmtId="0" fontId="9" fillId="0" borderId="4" xfId="0" applyFont="1" applyBorder="1" applyAlignment="1">
      <alignment/>
    </xf>
    <xf numFmtId="0" fontId="10" fillId="2" borderId="5" xfId="0" applyFont="1" applyFill="1" applyBorder="1" applyAlignment="1">
      <alignment/>
    </xf>
    <xf numFmtId="164" fontId="9" fillId="3" borderId="6" xfId="19" applyNumberFormat="1" applyFont="1" applyFill="1" applyBorder="1" applyAlignment="1">
      <alignment horizontal="center"/>
    </xf>
    <xf numFmtId="0" fontId="9" fillId="0" borderId="7" xfId="0" applyFont="1" applyBorder="1" applyAlignment="1">
      <alignment horizontal="left"/>
    </xf>
    <xf numFmtId="0" fontId="10" fillId="2" borderId="8" xfId="0" applyFont="1" applyFill="1" applyBorder="1" applyAlignment="1">
      <alignment/>
    </xf>
    <xf numFmtId="164" fontId="9" fillId="3" borderId="9" xfId="19" applyNumberFormat="1" applyFont="1" applyFill="1" applyBorder="1" applyAlignment="1">
      <alignment horizontal="center"/>
    </xf>
    <xf numFmtId="0" fontId="4" fillId="0" borderId="0" xfId="0" applyFont="1" applyBorder="1" applyAlignment="1">
      <alignment/>
    </xf>
    <xf numFmtId="0" fontId="9" fillId="0" borderId="1" xfId="0" applyFont="1" applyBorder="1" applyAlignment="1">
      <alignment horizontal="left"/>
    </xf>
    <xf numFmtId="0" fontId="9" fillId="0" borderId="4" xfId="0" applyFont="1" applyBorder="1" applyAlignment="1">
      <alignment horizontal="left"/>
    </xf>
    <xf numFmtId="0" fontId="9" fillId="0" borderId="1" xfId="0" applyFont="1" applyFill="1" applyBorder="1" applyAlignment="1">
      <alignment/>
    </xf>
    <xf numFmtId="0" fontId="10" fillId="2" borderId="2" xfId="19" applyNumberFormat="1" applyFont="1" applyFill="1" applyBorder="1" applyAlignment="1">
      <alignment/>
    </xf>
    <xf numFmtId="9" fontId="10" fillId="3" borderId="3" xfId="19" applyFont="1" applyFill="1" applyBorder="1" applyAlignment="1">
      <alignment horizontal="center"/>
    </xf>
    <xf numFmtId="0" fontId="9" fillId="0" borderId="4" xfId="0" applyFont="1" applyFill="1" applyBorder="1" applyAlignment="1">
      <alignment horizontal="left" wrapText="1"/>
    </xf>
    <xf numFmtId="1" fontId="10" fillId="2" borderId="5" xfId="19" applyNumberFormat="1" applyFont="1" applyFill="1" applyBorder="1" applyAlignment="1">
      <alignment/>
    </xf>
    <xf numFmtId="9" fontId="10" fillId="3" borderId="6" xfId="19" applyFont="1" applyFill="1" applyBorder="1" applyAlignment="1">
      <alignment horizontal="center"/>
    </xf>
    <xf numFmtId="0" fontId="9" fillId="2" borderId="2" xfId="0" applyFont="1" applyFill="1" applyBorder="1" applyAlignment="1">
      <alignment/>
    </xf>
    <xf numFmtId="9" fontId="9" fillId="3" borderId="3" xfId="19" applyFont="1" applyFill="1" applyBorder="1" applyAlignment="1">
      <alignment horizontal="center"/>
    </xf>
    <xf numFmtId="0" fontId="9" fillId="2" borderId="5" xfId="0" applyFont="1" applyFill="1" applyBorder="1" applyAlignment="1">
      <alignment/>
    </xf>
    <xf numFmtId="9" fontId="9" fillId="3" borderId="6" xfId="19" applyFont="1" applyFill="1" applyBorder="1" applyAlignment="1">
      <alignment horizontal="center"/>
    </xf>
    <xf numFmtId="16" fontId="9" fillId="0" borderId="4" xfId="0" applyNumberFormat="1" applyFont="1" applyBorder="1" applyAlignment="1">
      <alignment horizontal="left"/>
    </xf>
    <xf numFmtId="0" fontId="9" fillId="0" borderId="7" xfId="0" applyFont="1" applyBorder="1" applyAlignment="1">
      <alignment/>
    </xf>
    <xf numFmtId="0" fontId="9" fillId="2" borderId="8" xfId="0" applyFont="1" applyFill="1" applyBorder="1" applyAlignment="1">
      <alignment/>
    </xf>
    <xf numFmtId="9" fontId="9" fillId="3" borderId="9" xfId="19" applyFont="1" applyFill="1" applyBorder="1" applyAlignment="1">
      <alignment horizontal="center"/>
    </xf>
    <xf numFmtId="0" fontId="9" fillId="0" borderId="7" xfId="0" applyFont="1" applyFill="1" applyBorder="1" applyAlignment="1">
      <alignment horizontal="left" wrapText="1"/>
    </xf>
    <xf numFmtId="1" fontId="10" fillId="2" borderId="8" xfId="19" applyNumberFormat="1" applyFont="1" applyFill="1" applyBorder="1" applyAlignment="1">
      <alignment/>
    </xf>
    <xf numFmtId="9" fontId="10" fillId="3" borderId="9" xfId="19" applyFont="1" applyFill="1" applyBorder="1" applyAlignment="1">
      <alignment horizontal="center"/>
    </xf>
    <xf numFmtId="0" fontId="9" fillId="0" borderId="4" xfId="0" applyNumberFormat="1" applyFont="1" applyBorder="1" applyAlignment="1">
      <alignment horizontal="left"/>
    </xf>
    <xf numFmtId="0" fontId="4" fillId="0" borderId="0" xfId="0" applyFont="1" applyFill="1" applyBorder="1" applyAlignment="1">
      <alignment/>
    </xf>
    <xf numFmtId="0" fontId="3"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0" fillId="0" borderId="0" xfId="0" applyAlignment="1">
      <alignment/>
    </xf>
    <xf numFmtId="0" fontId="0" fillId="0" borderId="0" xfId="0" applyAlignment="1">
      <alignment wrapText="1"/>
    </xf>
    <xf numFmtId="0" fontId="9" fillId="0" borderId="10" xfId="0" applyFont="1" applyBorder="1" applyAlignment="1">
      <alignment wrapText="1"/>
    </xf>
    <xf numFmtId="0" fontId="4" fillId="0" borderId="0" xfId="0" applyFont="1" applyFill="1" applyBorder="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0"/>
  <sheetViews>
    <sheetView tabSelected="1" workbookViewId="0" topLeftCell="A1">
      <selection activeCell="A1" sqref="A1:C1"/>
    </sheetView>
  </sheetViews>
  <sheetFormatPr defaultColWidth="9.140625" defaultRowHeight="12.75"/>
  <cols>
    <col min="1" max="1" width="43.00390625" style="0" customWidth="1"/>
    <col min="2" max="2" width="8.8515625" style="0" customWidth="1"/>
    <col min="3" max="3" width="15.140625" style="1" customWidth="1"/>
    <col min="4" max="4" width="39.140625" style="0" customWidth="1"/>
    <col min="7" max="7" width="20.28125" style="0" customWidth="1"/>
  </cols>
  <sheetData>
    <row r="1" spans="1:3" ht="18">
      <c r="A1" s="62" t="s">
        <v>11</v>
      </c>
      <c r="B1" s="62"/>
      <c r="C1" s="62"/>
    </row>
    <row r="2" spans="1:3" ht="18.75">
      <c r="A2" s="63" t="s">
        <v>10</v>
      </c>
      <c r="B2" s="63"/>
      <c r="C2" s="63"/>
    </row>
    <row r="4" ht="12.75">
      <c r="C4" s="64" t="s">
        <v>6</v>
      </c>
    </row>
    <row r="5" spans="1:52" ht="15.75">
      <c r="A5" s="2"/>
      <c r="B5" s="3"/>
      <c r="C5" s="6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20.25">
      <c r="A6" s="5"/>
      <c r="B6" s="7" t="s">
        <v>7</v>
      </c>
      <c r="C6" s="64"/>
      <c r="D6" s="19" t="s">
        <v>44</v>
      </c>
      <c r="E6" s="8"/>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s="23" customFormat="1" ht="16.5" thickBot="1">
      <c r="A7" s="10" t="s">
        <v>12</v>
      </c>
      <c r="B7" s="28"/>
      <c r="C7" s="29"/>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s="21" customFormat="1" ht="15">
      <c r="A8" s="30" t="s">
        <v>13</v>
      </c>
      <c r="B8" s="31">
        <v>136</v>
      </c>
      <c r="C8" s="32">
        <f>B8/SUM(B8:B10)</f>
        <v>0.38202247191011235</v>
      </c>
      <c r="D8" s="20" t="s">
        <v>73</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21" customFormat="1" ht="15">
      <c r="A9" s="33" t="s">
        <v>14</v>
      </c>
      <c r="B9" s="34">
        <v>209</v>
      </c>
      <c r="C9" s="35">
        <f>B9/SUM(B8:B10)</f>
        <v>0.5870786516853933</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s="21" customFormat="1" ht="15.75" thickBot="1">
      <c r="A10" s="36" t="s">
        <v>65</v>
      </c>
      <c r="B10" s="37">
        <v>11</v>
      </c>
      <c r="C10" s="38">
        <f>B10/SUM(B8:B10)</f>
        <v>0.03089887640449438</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1:52" ht="15.75">
      <c r="A11" s="3"/>
      <c r="B11" s="3">
        <f>SUM(B8:B10)</f>
        <v>356</v>
      </c>
      <c r="C11" s="9"/>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16.5" thickBot="1">
      <c r="A12" s="10" t="s">
        <v>15</v>
      </c>
      <c r="B12" s="3"/>
      <c r="C12" s="9"/>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s="21" customFormat="1" ht="15">
      <c r="A13" s="30" t="s">
        <v>16</v>
      </c>
      <c r="B13" s="31">
        <v>1</v>
      </c>
      <c r="C13" s="32">
        <f>B13/SUM(B13:B17)</f>
        <v>0.002824858757062147</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s="21" customFormat="1" ht="15">
      <c r="A14" s="33" t="s">
        <v>17</v>
      </c>
      <c r="B14" s="34">
        <v>41</v>
      </c>
      <c r="C14" s="35">
        <f>B14/SUM(B13:B17)</f>
        <v>0.11581920903954802</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1:52" s="21" customFormat="1" ht="15">
      <c r="A15" s="33" t="s">
        <v>18</v>
      </c>
      <c r="B15" s="34">
        <v>226</v>
      </c>
      <c r="C15" s="35">
        <f>B15/SUM(B13:B17)</f>
        <v>0.6384180790960452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2" s="21" customFormat="1" ht="15">
      <c r="A16" s="33" t="s">
        <v>19</v>
      </c>
      <c r="B16" s="34">
        <v>83</v>
      </c>
      <c r="C16" s="35">
        <f>B16/SUM(B13:B17)</f>
        <v>0.2344632768361582</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2" s="21" customFormat="1" ht="15.75" thickBot="1">
      <c r="A17" s="36" t="s">
        <v>65</v>
      </c>
      <c r="B17" s="37">
        <v>3</v>
      </c>
      <c r="C17" s="38">
        <f>B17/SUM(B13:B17)</f>
        <v>0.00847457627118644</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s="22" customFormat="1" ht="15.75">
      <c r="A18" s="3"/>
      <c r="B18" s="3"/>
      <c r="C18" s="9"/>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ht="16.5" thickBot="1">
      <c r="A19" s="39" t="s">
        <v>56</v>
      </c>
      <c r="B19" s="3"/>
      <c r="C19" s="9"/>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s="21" customFormat="1" ht="15">
      <c r="A20" s="40">
        <v>2001</v>
      </c>
      <c r="B20" s="31">
        <v>63</v>
      </c>
      <c r="C20" s="32">
        <f>B20/SUM(B20:B25)</f>
        <v>0.1880597014925373</v>
      </c>
      <c r="D20" s="67" t="s">
        <v>83</v>
      </c>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s="21" customFormat="1" ht="15">
      <c r="A21" s="41">
        <v>2002</v>
      </c>
      <c r="B21" s="34">
        <v>80</v>
      </c>
      <c r="C21" s="35">
        <f>B21/SUM(B20:B25)</f>
        <v>0.23880597014925373</v>
      </c>
      <c r="D21" s="67"/>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s="21" customFormat="1" ht="15">
      <c r="A22" s="41">
        <v>2003</v>
      </c>
      <c r="B22" s="34">
        <v>47</v>
      </c>
      <c r="C22" s="35">
        <f>B22/SUM(B20:B25)</f>
        <v>0.14029850746268657</v>
      </c>
      <c r="D22" s="67"/>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s="21" customFormat="1" ht="15">
      <c r="A23" s="41">
        <v>2004</v>
      </c>
      <c r="B23" s="34">
        <v>108</v>
      </c>
      <c r="C23" s="35">
        <f>B23/SUM(B20:B25)</f>
        <v>0.32238805970149254</v>
      </c>
      <c r="D23" s="67"/>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s="21" customFormat="1" ht="15">
      <c r="A24" s="41" t="s">
        <v>20</v>
      </c>
      <c r="B24" s="34">
        <v>37</v>
      </c>
      <c r="C24" s="35">
        <f>B24/SUM(B20:B25)</f>
        <v>0.11044776119402985</v>
      </c>
      <c r="D24" s="67"/>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2" s="21" customFormat="1" ht="15.75" thickBot="1">
      <c r="A25" s="36" t="s">
        <v>65</v>
      </c>
      <c r="B25" s="37"/>
      <c r="C25" s="38">
        <f>B25/SUM(B20:B25)</f>
        <v>0</v>
      </c>
      <c r="D25" s="67"/>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52" ht="15.75">
      <c r="A26" s="3"/>
      <c r="B26" s="11"/>
      <c r="C26" s="9"/>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ht="16.5" thickBot="1">
      <c r="A27" s="2" t="s">
        <v>57</v>
      </c>
      <c r="B27" s="15"/>
      <c r="C27" s="16"/>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s="21" customFormat="1" ht="15">
      <c r="A28" s="42" t="s">
        <v>8</v>
      </c>
      <c r="B28" s="43">
        <v>309</v>
      </c>
      <c r="C28" s="44">
        <f>B28/SUM(B28:B30)</f>
        <v>0.8753541076487252</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52" s="21" customFormat="1" ht="16.5" customHeight="1">
      <c r="A29" s="45" t="s">
        <v>9</v>
      </c>
      <c r="B29" s="46">
        <v>40</v>
      </c>
      <c r="C29" s="47">
        <f>B29/SUM(B28:B30)</f>
        <v>0.11331444759206799</v>
      </c>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52" s="21" customFormat="1" ht="15.75" thickBot="1">
      <c r="A30" s="36" t="s">
        <v>65</v>
      </c>
      <c r="B30" s="37">
        <v>4</v>
      </c>
      <c r="C30" s="38">
        <f>B30/SUM(B28:B30)</f>
        <v>0.0113314447592068</v>
      </c>
      <c r="D30" s="20" t="s">
        <v>84</v>
      </c>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52" ht="15.75">
      <c r="A31" s="6"/>
      <c r="B31" s="15">
        <f>SUM(B28:B30)</f>
        <v>353</v>
      </c>
      <c r="C31" s="17"/>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21" thickBot="1">
      <c r="A32" s="2" t="s">
        <v>58</v>
      </c>
      <c r="B32" s="15"/>
      <c r="C32" s="18"/>
      <c r="D32" s="12"/>
      <c r="E32" s="12"/>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s="21" customFormat="1" ht="15">
      <c r="A33" s="40" t="s">
        <v>21</v>
      </c>
      <c r="B33" s="31">
        <v>148</v>
      </c>
      <c r="C33" s="32">
        <f>B33/SUM(B33:B40)</f>
        <v>0.38341968911917096</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52" s="21" customFormat="1" ht="15">
      <c r="A34" s="41" t="s">
        <v>22</v>
      </c>
      <c r="B34" s="34">
        <v>16</v>
      </c>
      <c r="C34" s="35">
        <f>B34/SUM(B33:B40)</f>
        <v>0.04145077720207254</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52" s="21" customFormat="1" ht="15">
      <c r="A35" s="41" t="s">
        <v>23</v>
      </c>
      <c r="B35" s="34">
        <v>41</v>
      </c>
      <c r="C35" s="35">
        <f>B35/SUM(B33:B40)</f>
        <v>0.10621761658031088</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52" s="21" customFormat="1" ht="15">
      <c r="A36" s="41" t="s">
        <v>24</v>
      </c>
      <c r="B36" s="34">
        <v>10</v>
      </c>
      <c r="C36" s="35">
        <f>B36/SUM(B33:B40)</f>
        <v>0.025906735751295335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52" s="21" customFormat="1" ht="15">
      <c r="A37" s="41" t="s">
        <v>25</v>
      </c>
      <c r="B37" s="34">
        <v>122</v>
      </c>
      <c r="C37" s="35">
        <f>B37/SUM(B33:B40)</f>
        <v>0.3160621761658031</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s="21" customFormat="1" ht="15">
      <c r="A38" s="41" t="s">
        <v>26</v>
      </c>
      <c r="B38" s="34">
        <v>13</v>
      </c>
      <c r="C38" s="35">
        <f>B38/SUM(B33:B40)</f>
        <v>0.03367875647668394</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1:52" s="21" customFormat="1" ht="15">
      <c r="A39" s="41" t="s">
        <v>27</v>
      </c>
      <c r="B39" s="34">
        <v>18</v>
      </c>
      <c r="C39" s="35">
        <f>B39/SUM(B33:B40)</f>
        <v>0.046632124352331605</v>
      </c>
      <c r="D39" s="20" t="s">
        <v>88</v>
      </c>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52" s="21" customFormat="1" ht="15.75" thickBot="1">
      <c r="A40" s="36" t="s">
        <v>65</v>
      </c>
      <c r="B40" s="37">
        <v>18</v>
      </c>
      <c r="C40" s="38">
        <f>B40/SUM(B33:B40)</f>
        <v>0.046632124352331605</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s="13" customFormat="1" ht="15.75">
      <c r="A41" s="4"/>
      <c r="B41" s="4">
        <f>SUM(B33:B40)</f>
        <v>386</v>
      </c>
      <c r="C41" s="9"/>
      <c r="D41" s="4"/>
      <c r="E41" s="4"/>
      <c r="F41"/>
      <c r="G41"/>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row>
    <row r="42" spans="1:52" ht="16.5" thickBot="1">
      <c r="A42" s="60">
        <v>27</v>
      </c>
      <c r="B42" s="65"/>
      <c r="C42" s="65"/>
      <c r="D42" s="65"/>
      <c r="E42" s="65"/>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s="21" customFormat="1" ht="15">
      <c r="A43" s="40" t="s">
        <v>28</v>
      </c>
      <c r="B43" s="31">
        <v>58</v>
      </c>
      <c r="C43" s="32">
        <v>0.01</v>
      </c>
      <c r="D43" s="20" t="s">
        <v>86</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52" s="21" customFormat="1" ht="15">
      <c r="A44" s="41" t="s">
        <v>29</v>
      </c>
      <c r="B44" s="34">
        <v>128</v>
      </c>
      <c r="C44" s="35">
        <f>B44/SUM(B43:B47)</f>
        <v>0.5</v>
      </c>
      <c r="D44" s="20" t="s">
        <v>80</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52" s="21" customFormat="1" ht="15">
      <c r="A45" s="41" t="s">
        <v>30</v>
      </c>
      <c r="B45" s="34">
        <v>27</v>
      </c>
      <c r="C45" s="35">
        <f>B45/SUM(B43:B47)</f>
        <v>0.10546875</v>
      </c>
      <c r="D45" s="20" t="s">
        <v>81</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52" s="21" customFormat="1" ht="15">
      <c r="A46" s="41" t="s">
        <v>31</v>
      </c>
      <c r="B46" s="34">
        <v>26</v>
      </c>
      <c r="C46" s="35">
        <f>B46/SUM(B43:B47)</f>
        <v>0.1015625</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52" s="21" customFormat="1" ht="15.75" thickBot="1">
      <c r="A47" s="36" t="s">
        <v>65</v>
      </c>
      <c r="B47" s="37">
        <v>17</v>
      </c>
      <c r="C47" s="38">
        <f>B47/SUM(B43:B47)</f>
        <v>0.06640625</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row r="48" spans="1:52" ht="15.75">
      <c r="A48" s="4"/>
      <c r="B48" s="4"/>
      <c r="C48" s="9"/>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ht="16.5" thickBot="1">
      <c r="A49" s="60" t="s">
        <v>59</v>
      </c>
      <c r="B49" s="65"/>
      <c r="C49" s="14"/>
      <c r="D49" s="14"/>
      <c r="E49" s="1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s="21" customFormat="1" ht="15">
      <c r="A50" s="30" t="s">
        <v>32</v>
      </c>
      <c r="B50" s="48">
        <v>31</v>
      </c>
      <c r="C50" s="49">
        <f>B50/SUM(B50:B56)</f>
        <v>0.08401084010840108</v>
      </c>
      <c r="D50" s="20" t="s">
        <v>76</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row r="51" spans="1:52" s="21" customFormat="1" ht="15">
      <c r="A51" s="33" t="s">
        <v>33</v>
      </c>
      <c r="B51" s="50">
        <v>135</v>
      </c>
      <c r="C51" s="51">
        <f>B51/SUM(B50:B56)</f>
        <v>0.36585365853658536</v>
      </c>
      <c r="D51" s="20" t="s">
        <v>85</v>
      </c>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row>
    <row r="52" spans="1:52" s="21" customFormat="1" ht="15">
      <c r="A52" s="33" t="s">
        <v>34</v>
      </c>
      <c r="B52" s="50">
        <v>85</v>
      </c>
      <c r="C52" s="51">
        <f>B52/SUM(B50:B56)</f>
        <v>0.23035230352303523</v>
      </c>
      <c r="D52" s="20" t="s">
        <v>4</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row>
    <row r="53" spans="1:52" s="21" customFormat="1" ht="15">
      <c r="A53" s="33" t="s">
        <v>35</v>
      </c>
      <c r="B53" s="50">
        <v>45</v>
      </c>
      <c r="C53" s="51">
        <f>B53/SUM(B50:B56)</f>
        <v>0.12195121951219512</v>
      </c>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s="21" customFormat="1" ht="15">
      <c r="A54" s="33" t="s">
        <v>36</v>
      </c>
      <c r="B54" s="50">
        <v>24</v>
      </c>
      <c r="C54" s="51">
        <f>B54/SUM(B50:B56)</f>
        <v>0.06504065040650407</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row>
    <row r="55" spans="1:52" s="21" customFormat="1" ht="15">
      <c r="A55" s="33" t="s">
        <v>37</v>
      </c>
      <c r="B55" s="50">
        <v>20</v>
      </c>
      <c r="C55" s="51">
        <f>B55/SUM(B50:B56)</f>
        <v>0.05420054200542006</v>
      </c>
      <c r="D55" s="20" t="s">
        <v>5</v>
      </c>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52" s="21" customFormat="1" ht="15.75" thickBot="1">
      <c r="A56" s="36" t="s">
        <v>65</v>
      </c>
      <c r="B56" s="37">
        <v>29</v>
      </c>
      <c r="C56" s="38">
        <f>B56/SUM(B50:B56)</f>
        <v>0.07859078590785908</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52" ht="15.75">
      <c r="A57" s="4"/>
      <c r="B57" s="4"/>
      <c r="C57" s="9"/>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ht="16.5" thickBot="1">
      <c r="A58" s="60" t="s">
        <v>60</v>
      </c>
      <c r="B58" s="65"/>
      <c r="C58" s="14"/>
      <c r="D58" s="14"/>
      <c r="E58" s="1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s="21" customFormat="1" ht="15">
      <c r="A59" s="30" t="s">
        <v>32</v>
      </c>
      <c r="B59" s="48">
        <v>1</v>
      </c>
      <c r="C59" s="49">
        <f>B59/SUM(B59:B65)</f>
        <v>0.0027548209366391185</v>
      </c>
      <c r="D59" s="20" t="s">
        <v>77</v>
      </c>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1:52" s="21" customFormat="1" ht="15">
      <c r="A60" s="33" t="s">
        <v>33</v>
      </c>
      <c r="B60" s="50">
        <v>20</v>
      </c>
      <c r="C60" s="51">
        <f>B60/SUM(B59:B65)</f>
        <v>0.05509641873278237</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s="21" customFormat="1" ht="15">
      <c r="A61" s="33" t="s">
        <v>34</v>
      </c>
      <c r="B61" s="50">
        <v>73</v>
      </c>
      <c r="C61" s="51">
        <f>B61/SUM(B59:B65)</f>
        <v>0.20110192837465565</v>
      </c>
      <c r="D61" s="20" t="s">
        <v>78</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s="21" customFormat="1" ht="15">
      <c r="A62" s="33" t="s">
        <v>35</v>
      </c>
      <c r="B62" s="50">
        <v>54</v>
      </c>
      <c r="C62" s="51">
        <f>B62/SUM(B59:B65)</f>
        <v>0.1487603305785124</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52" s="21" customFormat="1" ht="15">
      <c r="A63" s="33" t="s">
        <v>36</v>
      </c>
      <c r="B63" s="50">
        <v>53</v>
      </c>
      <c r="C63" s="51">
        <f>B63/SUM(B59:B65)</f>
        <v>0.14600550964187328</v>
      </c>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52" s="21" customFormat="1" ht="15">
      <c r="A64" s="33" t="s">
        <v>37</v>
      </c>
      <c r="B64" s="50">
        <v>110</v>
      </c>
      <c r="C64" s="51">
        <f>B64/SUM(B59:B65)</f>
        <v>0.30303030303030304</v>
      </c>
      <c r="D64" s="20" t="s">
        <v>79</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2" s="21" customFormat="1" ht="15.75" thickBot="1">
      <c r="A65" s="36" t="s">
        <v>65</v>
      </c>
      <c r="B65" s="37">
        <v>52</v>
      </c>
      <c r="C65" s="38">
        <f>B65/SUM(B59:B65)</f>
        <v>0.14325068870523416</v>
      </c>
      <c r="D65" s="20" t="s">
        <v>87</v>
      </c>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ht="12.75" customHeight="1">
      <c r="A66" s="4"/>
      <c r="B66" s="4"/>
      <c r="C66" s="9"/>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ht="12.75">
      <c r="A67" s="68" t="s">
        <v>61</v>
      </c>
      <c r="B67" s="69"/>
      <c r="C67" s="69"/>
      <c r="D67" s="14"/>
      <c r="E67" s="1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ht="18" customHeight="1" thickBot="1">
      <c r="A68" s="69"/>
      <c r="B68" s="69"/>
      <c r="C68" s="69"/>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s="21" customFormat="1" ht="15">
      <c r="A69" s="42" t="s">
        <v>8</v>
      </c>
      <c r="B69" s="43">
        <v>285</v>
      </c>
      <c r="C69" s="44">
        <f>B69/SUM(B69:B71)</f>
        <v>0.8096590909090909</v>
      </c>
      <c r="D69" s="21" t="s">
        <v>82</v>
      </c>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s="21" customFormat="1" ht="16.5" customHeight="1">
      <c r="A70" s="45" t="s">
        <v>9</v>
      </c>
      <c r="B70" s="46">
        <v>23</v>
      </c>
      <c r="C70" s="47">
        <f>B70/SUM(B69:B71)</f>
        <v>0.06534090909090909</v>
      </c>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52" s="21" customFormat="1" ht="15.75" thickBot="1">
      <c r="A71" s="36" t="s">
        <v>65</v>
      </c>
      <c r="B71" s="37">
        <v>44</v>
      </c>
      <c r="C71" s="38">
        <f>B71/SUM(B69:B71)</f>
        <v>0.125</v>
      </c>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row>
    <row r="72" spans="1:52" ht="15.75">
      <c r="A72" s="4"/>
      <c r="B72" s="4"/>
      <c r="C72" s="9"/>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1:52" ht="16.5" thickBot="1">
      <c r="A73" s="60" t="s">
        <v>38</v>
      </c>
      <c r="B73" s="61"/>
      <c r="C73" s="61"/>
      <c r="D73" s="61"/>
      <c r="E73" s="61"/>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1:52" s="21" customFormat="1" ht="15">
      <c r="A74" s="40" t="s">
        <v>39</v>
      </c>
      <c r="B74" s="31">
        <v>39</v>
      </c>
      <c r="C74" s="32">
        <f>B74/SUM(B74:B79)</f>
        <v>0.11079545454545454</v>
      </c>
      <c r="D74" s="67" t="s">
        <v>75</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row>
    <row r="75" spans="1:52" s="21" customFormat="1" ht="15">
      <c r="A75" s="52" t="s">
        <v>40</v>
      </c>
      <c r="B75" s="34">
        <v>81</v>
      </c>
      <c r="C75" s="35">
        <f>B75/SUM(B74:B79)</f>
        <v>0.23011363636363635</v>
      </c>
      <c r="D75" s="67"/>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row>
    <row r="76" spans="1:52" s="21" customFormat="1" ht="15">
      <c r="A76" s="41" t="s">
        <v>41</v>
      </c>
      <c r="B76" s="34">
        <v>81</v>
      </c>
      <c r="C76" s="35">
        <f>B76/SUM(B74:B79)</f>
        <v>0.23011363636363635</v>
      </c>
      <c r="D76" s="67"/>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row>
    <row r="77" spans="1:52" s="21" customFormat="1" ht="15">
      <c r="A77" s="41" t="s">
        <v>42</v>
      </c>
      <c r="B77" s="34">
        <v>47</v>
      </c>
      <c r="C77" s="35">
        <f>B77/SUM(B74:B79)</f>
        <v>0.13352272727272727</v>
      </c>
      <c r="D77" s="67"/>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row>
    <row r="78" spans="1:52" s="21" customFormat="1" ht="15">
      <c r="A78" s="41" t="s">
        <v>43</v>
      </c>
      <c r="B78" s="34">
        <v>35</v>
      </c>
      <c r="C78" s="35">
        <f>B78/SUM(B74:B79)</f>
        <v>0.09943181818181818</v>
      </c>
      <c r="D78" s="67"/>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row>
    <row r="79" spans="1:52" s="21" customFormat="1" ht="15.75" thickBot="1">
      <c r="A79" s="36" t="s">
        <v>65</v>
      </c>
      <c r="B79" s="37">
        <v>69</v>
      </c>
      <c r="C79" s="38">
        <f>B79/SUM(B74:B79)</f>
        <v>0.19602272727272727</v>
      </c>
      <c r="D79" s="67"/>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row>
    <row r="80" spans="1:52" ht="15.75">
      <c r="A80" s="4"/>
      <c r="B80" s="4"/>
      <c r="C80" s="9"/>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ht="16.5" thickBot="1">
      <c r="A81" s="60" t="s">
        <v>66</v>
      </c>
      <c r="B81" s="61"/>
      <c r="C81" s="61"/>
      <c r="D81" s="61"/>
      <c r="E81" s="61"/>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2" s="21" customFormat="1" ht="15">
      <c r="A82" s="40" t="s">
        <v>62</v>
      </c>
      <c r="B82" s="31">
        <v>130</v>
      </c>
      <c r="C82" s="32">
        <f>B82/SUM(B82:B85)</f>
        <v>0.31784841075794623</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row>
    <row r="83" spans="1:52" s="21" customFormat="1" ht="15">
      <c r="A83" s="41" t="s">
        <v>63</v>
      </c>
      <c r="B83" s="34">
        <v>221</v>
      </c>
      <c r="C83" s="35">
        <f>B83/SUM(B82:B85)</f>
        <v>0.5403422982885085</v>
      </c>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row>
    <row r="84" spans="1:52" s="21" customFormat="1" ht="15">
      <c r="A84" s="41" t="s">
        <v>64</v>
      </c>
      <c r="B84" s="34">
        <v>14</v>
      </c>
      <c r="C84" s="35">
        <f>B84/SUM(B82:B85)</f>
        <v>0.034229828850855744</v>
      </c>
      <c r="D84" s="20" t="s">
        <v>0</v>
      </c>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row>
    <row r="85" spans="1:52" s="21" customFormat="1" ht="15.75" thickBot="1">
      <c r="A85" s="36" t="s">
        <v>65</v>
      </c>
      <c r="B85" s="37">
        <v>44</v>
      </c>
      <c r="C85" s="38">
        <f>B85/SUM(B82:B85)</f>
        <v>0.10757946210268948</v>
      </c>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row>
    <row r="86" spans="1:52" ht="15.75">
      <c r="A86" s="4"/>
      <c r="B86" s="4"/>
      <c r="C86" s="9"/>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ht="15.75">
      <c r="A87" s="60" t="s">
        <v>67</v>
      </c>
      <c r="B87" s="61"/>
      <c r="C87" s="61"/>
      <c r="D87" s="61"/>
      <c r="E87" s="1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s="26" customFormat="1" ht="16.5" thickBot="1">
      <c r="A88" s="25" t="s">
        <v>45</v>
      </c>
      <c r="B88" s="3"/>
      <c r="C88" s="9"/>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21" customFormat="1" ht="15">
      <c r="A89" s="30" t="s">
        <v>46</v>
      </c>
      <c r="B89" s="48">
        <v>66</v>
      </c>
      <c r="C89" s="49">
        <f>B89/SUM(B89:B92)</f>
        <v>0.1875</v>
      </c>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row>
    <row r="90" spans="1:52" s="21" customFormat="1" ht="15">
      <c r="A90" s="33" t="s">
        <v>47</v>
      </c>
      <c r="B90" s="50">
        <v>206</v>
      </c>
      <c r="C90" s="51">
        <f>B90/SUM(B89:B92)</f>
        <v>0.5852272727272727</v>
      </c>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row>
    <row r="91" spans="1:52" s="21" customFormat="1" ht="15">
      <c r="A91" s="33" t="s">
        <v>48</v>
      </c>
      <c r="B91" s="50">
        <v>55</v>
      </c>
      <c r="C91" s="51">
        <f>B91/SUM(B89:B92)</f>
        <v>0.15625</v>
      </c>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row>
    <row r="92" spans="1:52" s="21" customFormat="1" ht="15.75" thickBot="1">
      <c r="A92" s="36" t="s">
        <v>55</v>
      </c>
      <c r="B92" s="37">
        <v>25</v>
      </c>
      <c r="C92" s="38">
        <f>B92/SUM(B89:B92)</f>
        <v>0.07102272727272728</v>
      </c>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row>
    <row r="93" spans="1:52" ht="15.75">
      <c r="A93" s="4"/>
      <c r="B93" s="4"/>
      <c r="C93" s="9"/>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s="26" customFormat="1" ht="16.5" thickBot="1">
      <c r="A94" s="25" t="s">
        <v>49</v>
      </c>
      <c r="B94" s="3"/>
      <c r="C94" s="9"/>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21" customFormat="1" ht="15">
      <c r="A95" s="30" t="s">
        <v>46</v>
      </c>
      <c r="B95" s="48">
        <v>93</v>
      </c>
      <c r="C95" s="49">
        <f>B95/SUM(B95:B98)</f>
        <v>0.24281984334203655</v>
      </c>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row>
    <row r="96" spans="1:52" s="21" customFormat="1" ht="15">
      <c r="A96" s="33" t="s">
        <v>47</v>
      </c>
      <c r="B96" s="50">
        <v>163</v>
      </c>
      <c r="C96" s="51">
        <f>B96/SUM(B95:B98)</f>
        <v>0.4255874673629243</v>
      </c>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row>
    <row r="97" spans="1:52" s="21" customFormat="1" ht="15">
      <c r="A97" s="33" t="s">
        <v>48</v>
      </c>
      <c r="B97" s="50">
        <v>78</v>
      </c>
      <c r="C97" s="51">
        <f>B97/SUM(B95:B98)</f>
        <v>0.20365535248041775</v>
      </c>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row>
    <row r="98" spans="1:52" s="21" customFormat="1" ht="15.75" thickBot="1">
      <c r="A98" s="36" t="s">
        <v>55</v>
      </c>
      <c r="B98" s="37">
        <v>49</v>
      </c>
      <c r="C98" s="38">
        <f>B98/SUM(B95:B98)</f>
        <v>0.1279373368146214</v>
      </c>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row>
    <row r="99" spans="1:52" ht="15.75">
      <c r="A99" s="4"/>
      <c r="B99" s="4"/>
      <c r="C99" s="9"/>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1:52" s="26" customFormat="1" ht="16.5" thickBot="1">
      <c r="A100" s="25" t="s">
        <v>50</v>
      </c>
      <c r="B100" s="3"/>
      <c r="C100" s="9"/>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21" customFormat="1" ht="15">
      <c r="A101" s="30" t="s">
        <v>46</v>
      </c>
      <c r="B101" s="48">
        <v>184</v>
      </c>
      <c r="C101" s="49">
        <f>B101/SUM(B101:B104)</f>
        <v>0.5227272727272727</v>
      </c>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row>
    <row r="102" spans="1:52" s="21" customFormat="1" ht="15">
      <c r="A102" s="33" t="s">
        <v>47</v>
      </c>
      <c r="B102" s="50">
        <v>99</v>
      </c>
      <c r="C102" s="51">
        <f>B102/SUM(B101:B104)</f>
        <v>0.28125</v>
      </c>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row>
    <row r="103" spans="1:52" s="21" customFormat="1" ht="15">
      <c r="A103" s="33" t="s">
        <v>48</v>
      </c>
      <c r="B103" s="50">
        <v>20</v>
      </c>
      <c r="C103" s="51">
        <f>B103/SUM(B101:B104)</f>
        <v>0.056818181818181816</v>
      </c>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row>
    <row r="104" spans="1:52" s="21" customFormat="1" ht="15.75" thickBot="1">
      <c r="A104" s="36" t="s">
        <v>55</v>
      </c>
      <c r="B104" s="37">
        <v>49</v>
      </c>
      <c r="C104" s="38">
        <f>B104/SUM(B101:B104)</f>
        <v>0.13920454545454544</v>
      </c>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row>
    <row r="105" spans="1:52" ht="15.75">
      <c r="A105" s="4"/>
      <c r="B105" s="4"/>
      <c r="C105" s="9"/>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1:52" ht="16.5" thickBot="1">
      <c r="A106" s="60" t="s">
        <v>68</v>
      </c>
      <c r="B106" s="61"/>
      <c r="C106" s="61"/>
      <c r="D106" s="61"/>
      <c r="E106" s="1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1:52" s="21" customFormat="1" ht="15">
      <c r="A107" s="40" t="s">
        <v>51</v>
      </c>
      <c r="B107" s="31">
        <v>3</v>
      </c>
      <c r="C107" s="32">
        <f>B107/SUM(B107:B111)</f>
        <v>0.008522727272727272</v>
      </c>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row>
    <row r="108" spans="1:52" s="21" customFormat="1" ht="15">
      <c r="A108" s="52" t="s">
        <v>54</v>
      </c>
      <c r="B108" s="34">
        <v>91</v>
      </c>
      <c r="C108" s="35">
        <f>B108/SUM(B107:B111)</f>
        <v>0.2585227272727273</v>
      </c>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row>
    <row r="109" spans="1:52" s="21" customFormat="1" ht="15">
      <c r="A109" s="41" t="s">
        <v>52</v>
      </c>
      <c r="B109" s="34">
        <v>212</v>
      </c>
      <c r="C109" s="35">
        <f>B109/SUM(B107:B111)</f>
        <v>0.6022727272727273</v>
      </c>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row>
    <row r="110" spans="1:52" s="21" customFormat="1" ht="15">
      <c r="A110" s="41" t="s">
        <v>53</v>
      </c>
      <c r="B110" s="34">
        <v>27</v>
      </c>
      <c r="C110" s="35">
        <f>B110/SUM(B107:B111)</f>
        <v>0.07670454545454546</v>
      </c>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row>
    <row r="111" spans="1:52" s="21" customFormat="1" ht="15.75" thickBot="1">
      <c r="A111" s="36" t="s">
        <v>55</v>
      </c>
      <c r="B111" s="37">
        <v>19</v>
      </c>
      <c r="C111" s="38">
        <f>B111/SUM(B107:B111)</f>
        <v>0.05397727272727273</v>
      </c>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row>
    <row r="112" spans="1:52" ht="15.75">
      <c r="A112" s="4"/>
      <c r="B112" s="4"/>
      <c r="C112" s="9"/>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1:52" ht="16.5" thickBot="1">
      <c r="A113" s="60" t="s">
        <v>69</v>
      </c>
      <c r="B113" s="61"/>
      <c r="C113" s="61"/>
      <c r="D113" s="61"/>
      <c r="E113" s="1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1:52" s="21" customFormat="1" ht="15">
      <c r="A114" s="30" t="s">
        <v>8</v>
      </c>
      <c r="B114" s="48">
        <v>331</v>
      </c>
      <c r="C114" s="49">
        <f>B114/SUM(B114:B116)</f>
        <v>0.9430199430199431</v>
      </c>
      <c r="D114" s="67" t="s">
        <v>1</v>
      </c>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row>
    <row r="115" spans="1:52" s="21" customFormat="1" ht="15">
      <c r="A115" s="33" t="s">
        <v>9</v>
      </c>
      <c r="B115" s="50">
        <v>1</v>
      </c>
      <c r="C115" s="51">
        <f>B115/SUM(B114:B116)</f>
        <v>0.002849002849002849</v>
      </c>
      <c r="D115" s="67"/>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row>
    <row r="116" spans="1:52" s="21" customFormat="1" ht="15.75" thickBot="1">
      <c r="A116" s="53" t="s">
        <v>65</v>
      </c>
      <c r="B116" s="54">
        <v>19</v>
      </c>
      <c r="C116" s="55">
        <f>B116/SUM(B114:B116)</f>
        <v>0.05413105413105413</v>
      </c>
      <c r="D116" s="67"/>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row>
    <row r="117" spans="1:52" ht="15.75">
      <c r="A117" s="4"/>
      <c r="B117" s="4"/>
      <c r="C117" s="9"/>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spans="1:52" ht="16.5" thickBot="1">
      <c r="A118" s="60" t="s">
        <v>70</v>
      </c>
      <c r="B118" s="61"/>
      <c r="C118" s="61"/>
      <c r="D118" s="61"/>
      <c r="E118" s="1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1:52" s="21" customFormat="1" ht="15">
      <c r="A119" s="30" t="s">
        <v>8</v>
      </c>
      <c r="B119" s="48">
        <v>334</v>
      </c>
      <c r="C119" s="49">
        <f>B119/SUM(B119:B121)</f>
        <v>0.9515669515669516</v>
      </c>
      <c r="D119" s="20" t="s">
        <v>3</v>
      </c>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row>
    <row r="120" spans="1:52" s="21" customFormat="1" ht="15">
      <c r="A120" s="33" t="s">
        <v>9</v>
      </c>
      <c r="B120" s="50">
        <v>0</v>
      </c>
      <c r="C120" s="51">
        <f>B120/SUM(B119:B121)</f>
        <v>0</v>
      </c>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row>
    <row r="121" spans="1:52" s="21" customFormat="1" ht="15.75" thickBot="1">
      <c r="A121" s="53" t="s">
        <v>65</v>
      </c>
      <c r="B121" s="54">
        <v>17</v>
      </c>
      <c r="C121" s="55">
        <f>B121/SUM(B119:B121)</f>
        <v>0.04843304843304843</v>
      </c>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row>
    <row r="122" spans="1:52" ht="15.75">
      <c r="A122" s="4"/>
      <c r="B122" s="4"/>
      <c r="C122" s="9"/>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1:52" ht="16.5" thickBot="1">
      <c r="A123" s="60" t="s">
        <v>71</v>
      </c>
      <c r="B123" s="61"/>
      <c r="C123" s="61"/>
      <c r="D123" s="61"/>
      <c r="E123" s="1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1:52" s="21" customFormat="1" ht="15">
      <c r="A124" s="42" t="s">
        <v>8</v>
      </c>
      <c r="B124" s="43">
        <v>27</v>
      </c>
      <c r="C124" s="44">
        <f>B124/SUM(B124+B125)</f>
        <v>0.2571428571428571</v>
      </c>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row>
    <row r="125" spans="1:52" s="21" customFormat="1" ht="16.5" customHeight="1" thickBot="1">
      <c r="A125" s="56" t="s">
        <v>9</v>
      </c>
      <c r="B125" s="57">
        <v>78</v>
      </c>
      <c r="C125" s="58">
        <f>B125/SUM(B124+B125)</f>
        <v>0.7428571428571429</v>
      </c>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row>
    <row r="126" spans="1:52" ht="15.75">
      <c r="A126" s="4"/>
      <c r="B126" s="4"/>
      <c r="C126" s="9"/>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1:52" s="27" customFormat="1" ht="16.5" thickBot="1">
      <c r="A127" s="10" t="s">
        <v>72</v>
      </c>
      <c r="B127" s="10"/>
      <c r="C127" s="7"/>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row>
    <row r="128" spans="1:52" s="21" customFormat="1" ht="15">
      <c r="A128" s="40">
        <v>1</v>
      </c>
      <c r="B128" s="31"/>
      <c r="C128" s="32">
        <f>B128/SUM(B128:B132)</f>
        <v>0</v>
      </c>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row>
    <row r="129" spans="1:52" s="21" customFormat="1" ht="15">
      <c r="A129" s="59">
        <v>2</v>
      </c>
      <c r="B129" s="34"/>
      <c r="C129" s="35">
        <f>B129/SUM(B128:B132)</f>
        <v>0</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row>
    <row r="130" spans="1:52" s="21" customFormat="1" ht="15">
      <c r="A130" s="41">
        <v>3</v>
      </c>
      <c r="B130" s="34">
        <v>4</v>
      </c>
      <c r="C130" s="35">
        <f>B130/SUM(B128:B132)</f>
        <v>0.13333333333333333</v>
      </c>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row>
    <row r="131" spans="1:52" s="21" customFormat="1" ht="15">
      <c r="A131" s="41">
        <v>4</v>
      </c>
      <c r="B131" s="34">
        <v>4</v>
      </c>
      <c r="C131" s="35">
        <f>B131/SUM(B128:B132)</f>
        <v>0.13333333333333333</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row>
    <row r="132" spans="1:52" s="21" customFormat="1" ht="15.75" thickBot="1">
      <c r="A132" s="36">
        <v>5</v>
      </c>
      <c r="B132" s="37">
        <v>22</v>
      </c>
      <c r="C132" s="38">
        <f>B132/SUM(B128:B132)</f>
        <v>0.7333333333333333</v>
      </c>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row>
    <row r="133" spans="1:52" ht="15.75">
      <c r="A133" s="4"/>
      <c r="B133" s="4"/>
      <c r="C133" s="9"/>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1:52" ht="15.75">
      <c r="A134" s="60" t="s">
        <v>74</v>
      </c>
      <c r="B134" s="61"/>
      <c r="C134" s="61"/>
      <c r="D134" s="61"/>
      <c r="E134" s="1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spans="1:4" ht="12.75">
      <c r="A135" s="66" t="s">
        <v>2</v>
      </c>
      <c r="B135" s="66"/>
      <c r="C135" s="66"/>
      <c r="D135" s="66"/>
    </row>
    <row r="136" spans="1:4" ht="12.75">
      <c r="A136" s="66"/>
      <c r="B136" s="66"/>
      <c r="C136" s="66"/>
      <c r="D136" s="66"/>
    </row>
    <row r="137" spans="1:4" ht="12.75">
      <c r="A137" s="66"/>
      <c r="B137" s="66"/>
      <c r="C137" s="66"/>
      <c r="D137" s="66"/>
    </row>
    <row r="138" spans="1:4" ht="12.75">
      <c r="A138" s="66"/>
      <c r="B138" s="66"/>
      <c r="C138" s="66"/>
      <c r="D138" s="66"/>
    </row>
    <row r="139" spans="1:4" ht="12.75">
      <c r="A139" s="66"/>
      <c r="B139" s="66"/>
      <c r="C139" s="66"/>
      <c r="D139" s="66"/>
    </row>
    <row r="140" spans="1:4" ht="12.75">
      <c r="A140" s="66"/>
      <c r="B140" s="66"/>
      <c r="C140" s="66"/>
      <c r="D140" s="66"/>
    </row>
  </sheetData>
  <mergeCells count="19">
    <mergeCell ref="A134:D134"/>
    <mergeCell ref="A135:D140"/>
    <mergeCell ref="D20:D25"/>
    <mergeCell ref="D74:D79"/>
    <mergeCell ref="D114:D116"/>
    <mergeCell ref="A49:B49"/>
    <mergeCell ref="A58:B58"/>
    <mergeCell ref="A67:C68"/>
    <mergeCell ref="A113:D113"/>
    <mergeCell ref="A118:D118"/>
    <mergeCell ref="A1:C1"/>
    <mergeCell ref="A2:C2"/>
    <mergeCell ref="C4:C6"/>
    <mergeCell ref="A42:E42"/>
    <mergeCell ref="A123:D123"/>
    <mergeCell ref="A73:E73"/>
    <mergeCell ref="A87:D87"/>
    <mergeCell ref="A106:D106"/>
    <mergeCell ref="A81:E8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Napa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Napa</dc:creator>
  <cp:keywords/>
  <dc:description/>
  <cp:lastModifiedBy>byamate</cp:lastModifiedBy>
  <dcterms:created xsi:type="dcterms:W3CDTF">2005-02-01T18:26:01Z</dcterms:created>
  <dcterms:modified xsi:type="dcterms:W3CDTF">2005-04-01T19:06:52Z</dcterms:modified>
  <cp:category/>
  <cp:version/>
  <cp:contentType/>
  <cp:contentStatus/>
</cp:coreProperties>
</file>